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5" yWindow="105" windowWidth="16830" windowHeight="9960" tabRatio="793" activeTab="5"/>
  </bookViews>
  <sheets>
    <sheet name="ORIENTAÇÃO" sheetId="1" r:id="rId1"/>
    <sheet name="CADASTRO DE DADOS" sheetId="2" r:id="rId2"/>
    <sheet name="DEC. FORNECIMENTO" sheetId="3" r:id="rId3"/>
    <sheet name="DECLARAÇÕES " sheetId="4" r:id="rId4"/>
    <sheet name="PLAN. ORÇAMENTARIA " sheetId="5" r:id="rId5"/>
    <sheet name="PROPOSTA" sheetId="6" r:id="rId6"/>
    <sheet name="PROTOCOLO" sheetId="7" state="hidden" r:id="rId7"/>
    <sheet name="HABILITAÇÃO" sheetId="8" state="hidden" r:id="rId8"/>
  </sheets>
  <externalReferences>
    <externalReference r:id="rId11"/>
    <externalReference r:id="rId12"/>
  </externalReferences>
  <definedNames>
    <definedName name="_xlnm.Print_Area" localSheetId="2">'DEC. FORNECIMENTO'!$B:$P</definedName>
    <definedName name="_xlnm.Print_Area" localSheetId="3">'DECLARAÇÕES '!$A:$O</definedName>
    <definedName name="_xlnm.Print_Area" localSheetId="5">'PROPOSTA'!$A:$E</definedName>
    <definedName name="_xlnm.Print_Titles" localSheetId="4">'PLAN. ORÇAMENTARIA '!$1:$2</definedName>
  </definedNames>
  <calcPr fullCalcOnLoad="1"/>
</workbook>
</file>

<file path=xl/sharedStrings.xml><?xml version="1.0" encoding="utf-8"?>
<sst xmlns="http://schemas.openxmlformats.org/spreadsheetml/2006/main" count="777" uniqueCount="416">
  <si>
    <t>TOTAL</t>
  </si>
  <si>
    <t>A</t>
  </si>
  <si>
    <t>PREFEITURA MUNICIPAL DE JACARACI</t>
  </si>
  <si>
    <t>ESTADO DA BAHIA</t>
  </si>
  <si>
    <t>A/C. COMISSÃO DE LICITAÇÃO</t>
  </si>
  <si>
    <t>REF.:</t>
  </si>
  <si>
    <t>PROPOSTA DE PREÇO</t>
  </si>
  <si>
    <t>O prazo de validade desta proposta é de 60 (sessenta) dias, contados a partir da data de abertua deste certame.</t>
  </si>
  <si>
    <t>LICITANTE</t>
  </si>
  <si>
    <t>CNPJ</t>
  </si>
  <si>
    <t>ENDEREÇO</t>
  </si>
  <si>
    <t>CIDADE - UF</t>
  </si>
  <si>
    <t>FONE / E-MAIL</t>
  </si>
  <si>
    <t>ANEXO V</t>
  </si>
  <si>
    <t>DECLARAÇÃO DE PLENO CONHECIMENTO E ATENDIMENTO</t>
  </si>
  <si>
    <t>NÚMERO</t>
  </si>
  <si>
    <t>LICITAÇÃO</t>
  </si>
  <si>
    <r>
      <t xml:space="preserve">Declaramos sob as penas da lei, especialmente em face do quanto disposto na Lei Federal n. 8.666/93 e Lei n. 10.520/02, </t>
    </r>
    <r>
      <rPr>
        <b/>
        <sz val="12"/>
        <rFont val="Arial"/>
        <family val="2"/>
      </rPr>
      <t>o pleno conhecimento e atendimento às exigências de habilitação</t>
    </r>
    <r>
      <rPr>
        <sz val="12"/>
        <rFont val="Arial"/>
        <family val="2"/>
      </rPr>
      <t>, cientes das sanções factíveis de serem aplicadas.</t>
    </r>
  </si>
  <si>
    <t>REPRESENTANTE LEGAL</t>
  </si>
  <si>
    <t>CPF / RG</t>
  </si>
  <si>
    <t>LOCAL E DATA</t>
  </si>
  <si>
    <t>CARIMBO E ASSINATURA</t>
  </si>
  <si>
    <t>CPF</t>
  </si>
  <si>
    <t>CAMPO</t>
  </si>
  <si>
    <t xml:space="preserve">INFORMAÇÕES </t>
  </si>
  <si>
    <t>CARIMBO DA EMPRESA</t>
  </si>
  <si>
    <t>ÀS EXIGÊNCIAS DE HABILITAÇÃO</t>
  </si>
  <si>
    <t>ANEXO VI</t>
  </si>
  <si>
    <t>DECLARAÇÃO DE INEXISTÊNCIA DE FATO IMPEDITIVO</t>
  </si>
  <si>
    <t>PARA HABILITAÇÃO</t>
  </si>
  <si>
    <r>
      <t xml:space="preserve">A Licitante abaixo identificada, vem através do seu representante legal, Declarar sob as penas de Lei, que até a presente data, </t>
    </r>
    <r>
      <rPr>
        <b/>
        <sz val="12"/>
        <rFont val="Arial"/>
        <family val="2"/>
      </rPr>
      <t>não existem fatos supervenientes e impeditivos para a sua participação  neste processo licitatório</t>
    </r>
    <r>
      <rPr>
        <sz val="12"/>
        <rFont val="Arial"/>
        <family val="2"/>
      </rPr>
      <t xml:space="preserve"> e que não consta contra si declaração de inidoneidade expedida por Órgãos da Administração Pública (federal, Estadual e Municipal), estando ciente da obrigatoriedade de declarar ocorrências posteriores.</t>
    </r>
  </si>
  <si>
    <t>ANEXO VII</t>
  </si>
  <si>
    <t>Declaramos, sob as penas da lei, em atendimento ao quanto previsto no inciso XXXIII do art. 7º da Constituição Federal, para os fins do disposto Lei 8.666/93, que não empregamos menor de 18 anos em trabalho noturno, perigoso ou insalubre, nem menor de 16 anos, salvo na condição de aprendiz a partir de 14 anos.</t>
  </si>
  <si>
    <t>ANEXO VIII</t>
  </si>
  <si>
    <t>DECLARAÇÃO DE MICRO E PEQUENA EMPRESA</t>
  </si>
  <si>
    <r>
      <t xml:space="preserve">A EMPRESA LICITANTE abaixo identificada, por intermédio do seu representante legal, </t>
    </r>
    <r>
      <rPr>
        <b/>
        <u val="single"/>
        <sz val="12"/>
        <rFont val="Arial"/>
        <family val="2"/>
      </rPr>
      <t>DECLARA,</t>
    </r>
    <r>
      <rPr>
        <sz val="12"/>
        <rFont val="Arial"/>
        <family val="2"/>
      </rPr>
      <t xml:space="preserve"> para fins do disposto no Edital do presente processo licitatório, sob pena da aplicação das sanções cabíveis e das penas previstas na Lei 10.520/02, na Lei 8.666/93, na Lei Complementar 123/06, </t>
    </r>
    <r>
      <rPr>
        <b/>
        <i/>
        <u val="single"/>
        <sz val="12"/>
        <rFont val="Arial"/>
        <family val="2"/>
      </rPr>
      <t>ser microempresa ou empresa de pequeno porte nos termos da legislação vigente, não possuindo nenhum dos impedimentos previstos no § 4º do artigo 3º da Lei Complementar nº 123/06.</t>
    </r>
  </si>
  <si>
    <t>CARTA DE CREDENCIAMENTO</t>
  </si>
  <si>
    <t>A Licitante abaixo identificada, neste ato representado pelo seu(s) (diretores ou sócios) pelo presente instrumento de mandato, nomeia e constitui, seu(s) Procurador (es) o Senhor(a):</t>
  </si>
  <si>
    <t>NOME</t>
  </si>
  <si>
    <t>QUALIFICAÇÃO</t>
  </si>
  <si>
    <t>CIDADE -UF</t>
  </si>
  <si>
    <t>CIDADE / UF</t>
  </si>
  <si>
    <r>
      <t xml:space="preserve">Como meu mandatário, a quem confere amplos poderes para junto à Prefeitura Municipal de Jacaraci-Bahia praticar todos os atos necessários, relativos ao presente procedimento licitatório, </t>
    </r>
    <r>
      <rPr>
        <sz val="12"/>
        <color indexed="8"/>
        <rFont val="Arial"/>
        <family val="2"/>
      </rPr>
      <t>conferindo-lhe, ainda, poderes especiais para desistir de recursos, interpô-los, apresentar lances, negociar preços e demais condições, confessar, desistir, firmar compromissos ou acordos, receber e dar quitação e praticar todos os demais atos pertinentes ao certame, em nome do proponente</t>
    </r>
    <r>
      <rPr>
        <sz val="12"/>
        <rFont val="Arial"/>
        <family val="2"/>
      </rPr>
      <t xml:space="preserve"> dando tudo como bom, firme e valioso. </t>
    </r>
  </si>
  <si>
    <t>DADOS DO LICITANTE</t>
  </si>
  <si>
    <t>DECLARAÇÃO DE INEXISTÊNCIA DE CONTRATAÇÃO DE MENOR</t>
  </si>
  <si>
    <t>OBJETO</t>
  </si>
  <si>
    <t>ANEXO IV</t>
  </si>
  <si>
    <t>LOTE</t>
  </si>
  <si>
    <t>ANEXO III</t>
  </si>
  <si>
    <t>PROPOSTA FINANCEIRA</t>
  </si>
  <si>
    <t>Para a elaboração da proposta financeira deverão ser adotados os seguintes procedimentos</t>
  </si>
  <si>
    <t>a)</t>
  </si>
  <si>
    <t>b)</t>
  </si>
  <si>
    <t>c)</t>
  </si>
  <si>
    <t>Em seguida acesse a aba DECLARAÇÕES, todas as informações constantes nessa aba foram automaticamente extraídas da Aba anterior, ou seja, CADASTRO DE DADOS. Você só precisa imprimir as declarações, preferencialmente em papel timbrado, ou você poderá inserir a LOGOMARCA da empresa conforme instrução a seguir.</t>
  </si>
  <si>
    <t>d)</t>
  </si>
  <si>
    <t>e)</t>
  </si>
  <si>
    <t>Concluído estes procedimentos, está pronta a proposta de preço para ser impressa em papel ofício A4, preferencialmente timbrado. Ou poderá inserir a LOGOMARCA da empresa conforme orientação apresentada a seguir.</t>
  </si>
  <si>
    <t>f)</t>
  </si>
  <si>
    <t>A proposta de preço deverá ser carimbada e assinada, as demais páginas poderão ser apenas vistadas.</t>
  </si>
  <si>
    <t>g)</t>
  </si>
  <si>
    <t xml:space="preserve">Nenhuma alteração deverá ser realizada nos demais campos da planilha, sob pena de ter a sua proposta desclassificada.
</t>
  </si>
  <si>
    <t>h)</t>
  </si>
  <si>
    <t>A licitante, abaixo identificada, vem, por intermédio deste instrumento, apresentar sua proposta comercial ao presente processo licitatório, nos seguintes termos:</t>
  </si>
  <si>
    <t>R$ TOTAL</t>
  </si>
  <si>
    <t>VERIFICAÇÃO DA DOCUMENTAÇÃO</t>
  </si>
  <si>
    <t>EMPRESA LICITANTE</t>
  </si>
  <si>
    <t>Documento dos Sócios: cpf / rg</t>
  </si>
  <si>
    <t>Certidão da Dívida Ativa da União</t>
  </si>
  <si>
    <t>Certidão do Inss</t>
  </si>
  <si>
    <t>Certidão do FGTS</t>
  </si>
  <si>
    <t>Certidão dos Tributos Estaduais</t>
  </si>
  <si>
    <t>Certidão dos Tributos Municipais</t>
  </si>
  <si>
    <t>Certidão de Débitos Trabalhista</t>
  </si>
  <si>
    <t>Certidão de Falência e Concordata</t>
  </si>
  <si>
    <t>Balanço</t>
  </si>
  <si>
    <t>Nº</t>
  </si>
  <si>
    <t>PROTOCOLO DE RETIRADA DE EDITAL</t>
  </si>
  <si>
    <r>
      <t xml:space="preserve">Recebi da Prefeitura Municipal de Jacaraci - Bahia, um </t>
    </r>
    <r>
      <rPr>
        <b/>
        <u val="single"/>
        <sz val="12"/>
        <rFont val="Arial"/>
        <family val="2"/>
      </rPr>
      <t>CD/Rom</t>
    </r>
    <r>
      <rPr>
        <sz val="12"/>
        <rFont val="Arial"/>
        <family val="2"/>
      </rPr>
      <t xml:space="preserve"> contendo o Edital e seus anexos, e toda a informação necessária para a participação no processo licitatório abaixo identificado.</t>
    </r>
  </si>
  <si>
    <t>Processo</t>
  </si>
  <si>
    <t>Objeto</t>
  </si>
  <si>
    <t>Jacaraci - Ba,</t>
  </si>
  <si>
    <t xml:space="preserve">Contrato Social </t>
  </si>
  <si>
    <t>Documentos: cpf / rg</t>
  </si>
  <si>
    <t>Certidão Cível</t>
  </si>
  <si>
    <t>Comprovante de Residencia</t>
  </si>
  <si>
    <t>PESSOA FÍSICA</t>
  </si>
  <si>
    <t>PESSOA JURÍDICA</t>
  </si>
  <si>
    <t>Acesse a aba CADASTRO DE DADOS, insira os dados do licitante, tais como: nome da empresa licitante, CNPJ, representante legal (pessoa Juridica), nome do licitante, CPF e RG (pessoa física), etc. Ver figura abaixo</t>
  </si>
  <si>
    <t>ANEXO IX</t>
  </si>
  <si>
    <t>DECLARAÇÃO DE CAPACIDADE DE FORNECIMENTO</t>
  </si>
  <si>
    <t xml:space="preserve"> Em atendimento ao previsto no Edital do Pregão Presencial nº</t>
  </si>
  <si>
    <t xml:space="preserve">que na qualidade de CLIENTE, declaramos que  a empresa abaixo já nos forneceu materiais similar ao do objeto desta licitação, portanto possui qualidade e aptidão  </t>
  </si>
  <si>
    <t xml:space="preserve"> para oferecer os mesmos a qualquer esfera de governo.</t>
  </si>
  <si>
    <t>Empresa declarante</t>
  </si>
  <si>
    <t>DECLARAÇÃO DE DESIMPEDIMENTO DE LICITAR E CONTRATAR</t>
  </si>
  <si>
    <t>Declaramos, sob pena de Lei, que a empresa abaixo relacionada, não está impedida de licitar ou contratar com a Administração direta e indireta da União, dos Estados, do Distrito Federal e dos Municípios, abrangendo inclusive as entidades com personalidade jurídica de direito privado sob controle do poder público e as fundações por ele instituídas ou mantidas.</t>
  </si>
  <si>
    <t>ANEXO X</t>
  </si>
  <si>
    <r>
      <t xml:space="preserve">Qualquer dúvida no preenchimento da proposta de preço ou outras questões referentes a este processo licitatório, Solicitar esclarecimento através do e-mail </t>
    </r>
    <r>
      <rPr>
        <b/>
        <sz val="12"/>
        <rFont val="Arial"/>
        <family val="2"/>
      </rPr>
      <t>pmjacaraci@hotmail.com</t>
    </r>
  </si>
  <si>
    <t>PÇ</t>
  </si>
  <si>
    <t xml:space="preserve">ABRACADEIRA METALICA 1.1/2" P/ MANGOTE 39X47MM </t>
  </si>
  <si>
    <t xml:space="preserve">ABRACADEIRA SEM FIM 9 MM - 1/2"X3/4" 13-19MM </t>
  </si>
  <si>
    <t xml:space="preserve">ABRACADEIRA SEM FIM 9 MM - 1/2"X5/8" 13-16MM </t>
  </si>
  <si>
    <t xml:space="preserve"> ADAPTADOR C/ FLANGE E ANEL P/ CX DAGUA 50MMX1.1/2" </t>
  </si>
  <si>
    <t xml:space="preserve">ADAPTADOR C/ FLANGE E ANEL P/ CAIXA DAGUA 110MMX4"  </t>
  </si>
  <si>
    <t>ADAPTADOR C/ FLANGE E ANEL P/ CAIXA DAGUA 60MMX2"</t>
  </si>
  <si>
    <t xml:space="preserve">ADAPTADOR PVC FEMEA RED IRRIGA-ER 2"X1.1/2"  </t>
  </si>
  <si>
    <t xml:space="preserve">ADAPTADOR PVC LONGO IRRIGA-LF 50X1.1/2" </t>
  </si>
  <si>
    <t xml:space="preserve">ADAPTADOR PVC LONGO IRRIGA-LF 75X2.1/2"  </t>
  </si>
  <si>
    <t xml:space="preserve">UNIAO GALV ASSENTO PLANO FERRO 1" </t>
  </si>
  <si>
    <t xml:space="preserve">ADAPTADOR PVC SOLD CURTO IRRIGA 50MMX2" </t>
  </si>
  <si>
    <t xml:space="preserve">ADAPTADOR PVC SOLD. CURTO BS/RC 110X4"  </t>
  </si>
  <si>
    <t xml:space="preserve">ADAPTADOR PVC SOLD. CURTO IRRIGA 100X4" </t>
  </si>
  <si>
    <t>ADAPTADOR PVC SOLD. CURTO IRRIGA 75MMX3"</t>
  </si>
  <si>
    <t xml:space="preserve">ADESIVO PLASTICO 850G EXTRA FORTE </t>
  </si>
  <si>
    <t>ADESIVO SILICONE ALTA TEMP 50G</t>
  </si>
  <si>
    <t xml:space="preserve"> ANEL DE BORRACHA IRRIGA 100MM </t>
  </si>
  <si>
    <t xml:space="preserve"> BUCHA GALVANIZADA DE RED. 2"X1.1/2"  </t>
  </si>
  <si>
    <t xml:space="preserve"> BUCHA GALVANIZADA DE RED. 4" X 2" </t>
  </si>
  <si>
    <t xml:space="preserve"> BUCHA PVC DE RED. ROSCAVEL 2"X1.1/2" </t>
  </si>
  <si>
    <t xml:space="preserve">BUCHA GALVANIZADA DE RED. 1.1/2"X1.1/4" </t>
  </si>
  <si>
    <t xml:space="preserve">BUCHA GALVANIZADA DE RED. 1.1/4"X1"  </t>
  </si>
  <si>
    <t xml:space="preserve">BUCHA GALVANIZADA DE RED. 3"X2" </t>
  </si>
  <si>
    <t xml:space="preserve">BUCHA GALVANIZADA DE RED. 3"X2.1/2" </t>
  </si>
  <si>
    <t xml:space="preserve">BUCHA PVC DE RED SOLD CURTA MARROM 60X50MM </t>
  </si>
  <si>
    <t xml:space="preserve">BUCHA PVC ROSCAVEL RED. 1" X 1/2" </t>
  </si>
  <si>
    <t xml:space="preserve">BUCHA RED. POLIETILENO 1/2"X1/4" </t>
  </si>
  <si>
    <t xml:space="preserve">COLAR DE TOMADA FF 100MMX1" </t>
  </si>
  <si>
    <t xml:space="preserve">COLAR DE TOMADA FF 75MMX1" </t>
  </si>
  <si>
    <t xml:space="preserve">COTOVELO (JOELHO) 45° GALV. 1.1/2"  </t>
  </si>
  <si>
    <t xml:space="preserve">COTOVELO (JOELHO) 45° GALV. 2.1/2" </t>
  </si>
  <si>
    <t xml:space="preserve">COTOVELO (JOELHO) 90° GALV. 1.1/2" </t>
  </si>
  <si>
    <t xml:space="preserve">COTOVELO (JOELHO) 90° GALV. 1/2"  </t>
  </si>
  <si>
    <t xml:space="preserve">COTOVELO JOELHO 90° GALV. 3/4" </t>
  </si>
  <si>
    <t xml:space="preserve">CURVA FF COM ROSCA P/ REGISTRO 1.1/2'' </t>
  </si>
  <si>
    <t xml:space="preserve">CURVA FF COM ROSCA P/ REGISTRO 2" </t>
  </si>
  <si>
    <t xml:space="preserve">CURVA FF DE RED. C/ ROSCA P/ REGISTRO 1.1/4"X1"  </t>
  </si>
  <si>
    <t xml:space="preserve">CURVA GALVANIZADA 90° MACHO 1.1/2 </t>
  </si>
  <si>
    <t xml:space="preserve">CURVA GALVANIZADA 90° MACHO 1.1/4  </t>
  </si>
  <si>
    <t xml:space="preserve">CURVA GALVANIZADA 90° MACHO 2.1/2" </t>
  </si>
  <si>
    <t xml:space="preserve">CURVA GALVANIZADA MACHO 90° 3" </t>
  </si>
  <si>
    <t xml:space="preserve">CURVA GALVANIZADA MACHO 90° 4" </t>
  </si>
  <si>
    <t>CURVA PVC 45° SOLD IRRIGA-LF 50 MM  PN80</t>
  </si>
  <si>
    <t>CURVA PVC 45º SOLD. IRRIGA 100MM PN80</t>
  </si>
  <si>
    <t>CURVA PVC 45º SOLD. IRRIGA 75MM PN80</t>
  </si>
  <si>
    <t xml:space="preserve">CURVA PVC 90° SOLD IRRIGA LF PN80 DN75MM PB </t>
  </si>
  <si>
    <t>CURVA PVC 90º SOLD. IRRIGA-LF 100MM PN80</t>
  </si>
  <si>
    <t xml:space="preserve">FITA AUTO FUSAO 19MM X 10M </t>
  </si>
  <si>
    <t xml:space="preserve">FITA ISOLANTE ANT CHAMA 19MM X 20M </t>
  </si>
  <si>
    <t xml:space="preserve">FITA VEDA ROSCA 18MM X 50M  </t>
  </si>
  <si>
    <t xml:space="preserve">LUVA FF DE RED. MXF C/ ROSCA 4"X3"  </t>
  </si>
  <si>
    <t>LUVA GALVANIZADA 1.1/2</t>
  </si>
  <si>
    <t xml:space="preserve">LUVA GALVANIZADA 2" </t>
  </si>
  <si>
    <t xml:space="preserve">LUVA GALVANIZADA 3" </t>
  </si>
  <si>
    <t xml:space="preserve">LUVA GALVANIZADA 4" </t>
  </si>
  <si>
    <t xml:space="preserve">LUVA GALVANIZADA DE RED. 1.1/2" X 1"  </t>
  </si>
  <si>
    <t xml:space="preserve">LUVA GALVANIZADA DE RED. 1.1/2" X 1.1/4" </t>
  </si>
  <si>
    <t xml:space="preserve">LUVA GALVANIZADA DE RED. 2.1/2"X2"  </t>
  </si>
  <si>
    <t>LUVA GALVANIZADA DE RED. 4"X3"</t>
  </si>
  <si>
    <t xml:space="preserve">LUVA PVC DE CORRER IRRIGA- DEFOFO JEI 100MM  </t>
  </si>
  <si>
    <t xml:space="preserve">LUVA PVC DE CORRER IRRIGA JE 75MM </t>
  </si>
  <si>
    <t xml:space="preserve">LUVA PVC DE CORRER IRRIGA-JE 100MM </t>
  </si>
  <si>
    <t xml:space="preserve">LUVA PVC ROSCAVEL 1" </t>
  </si>
  <si>
    <t xml:space="preserve">LUVA PVC SOLD IRRIGA LF 100MM  </t>
  </si>
  <si>
    <t xml:space="preserve">MANGOTE ESPIRAL AZUL 1.1/2"  </t>
  </si>
  <si>
    <t>MT</t>
  </si>
  <si>
    <t xml:space="preserve">MANGOTE ESPIRAL AZUL 2" </t>
  </si>
  <si>
    <t xml:space="preserve">MANGOTE ESPIRAL LARANJA 3" </t>
  </si>
  <si>
    <t>MANOMETRO GKICERINADO 0-10kGF</t>
  </si>
  <si>
    <t>MANOMETRO GLICERINADO 0-14kGF</t>
  </si>
  <si>
    <t xml:space="preserve">NIPLE FF C/ RED NA ROSCA P/ MANGOTE 1.1/2"X1"  </t>
  </si>
  <si>
    <t xml:space="preserve">NIPLE FF SIMPLES C/ ROSCA P/ MANGOTE 1.1/2" </t>
  </si>
  <si>
    <t xml:space="preserve">NIPLE GALVANIZADO 1.1/2"  </t>
  </si>
  <si>
    <t xml:space="preserve">NIPLE GALVANIZADO 1.1/4" </t>
  </si>
  <si>
    <t xml:space="preserve">NIPLE GALVANIZADO  2" </t>
  </si>
  <si>
    <t xml:space="preserve">NIPLE GALVANIZADO 3"  </t>
  </si>
  <si>
    <t xml:space="preserve">NIPLE GALVANIZADO 4"  </t>
  </si>
  <si>
    <t xml:space="preserve">PASTA LUBRIFICANTE 900GR </t>
  </si>
  <si>
    <t xml:space="preserve">REGISTRO DE GAVETA METAL DN-40 1.1/2"  </t>
  </si>
  <si>
    <t xml:space="preserve">REGISTRO DE GAVETA METAL DN-50 2" </t>
  </si>
  <si>
    <t xml:space="preserve">REGISTRO PVC ESFERA SOLD 100MM AZUL </t>
  </si>
  <si>
    <t xml:space="preserve">REGISTRO PVC ESFERA SOLD 50MM AZUL </t>
  </si>
  <si>
    <t xml:space="preserve">REGISTRO PVC ESFERA SOLD 75MM AZUL </t>
  </si>
  <si>
    <t xml:space="preserve">REGISTRO PVC ESFERA SOLD. 60MM  </t>
  </si>
  <si>
    <t xml:space="preserve">REGISTRO PVC UNIAO ESFERA SOLD. 50MM </t>
  </si>
  <si>
    <t xml:space="preserve">TEE GALVANIZADO 1.1/2" -1.1/2" </t>
  </si>
  <si>
    <t xml:space="preserve">TEE PVC SOLD IRRIGA-LF 50MM  </t>
  </si>
  <si>
    <t>TUBO PVC ROSCÁVEL  1" X 6,0 MTS</t>
  </si>
  <si>
    <t>TUBO PVC ROSCÁVEL  1.1/4" X 6,0 MTS</t>
  </si>
  <si>
    <t>TUBO PVC ROSCÁVEL  1.1/2" X 6,0 MTS</t>
  </si>
  <si>
    <t>TUBO PVC ROSCÁVEL   2" X 6,0 MTS</t>
  </si>
  <si>
    <t xml:space="preserve">UNIAO GALV ASSENTO CONICO BRONZE 11/2" </t>
  </si>
  <si>
    <t xml:space="preserve">UNIAO GALV. ASSENTO BRONZE 2.1/2" </t>
  </si>
  <si>
    <t>UNIAO GALV. ASSENTO PLANO FERRO 1.1/2 "</t>
  </si>
  <si>
    <t>UNIAO GALV.ASSENTO PLANO FERRO 1.1/4"</t>
  </si>
  <si>
    <t xml:space="preserve">UNIAO GALV.ASSENTO PLANO FERRO 2" </t>
  </si>
  <si>
    <t xml:space="preserve">UNIAO PVC ROSCAVEL 1.1/2" </t>
  </si>
  <si>
    <t xml:space="preserve">VALVULA ANTI-VACUO DUPLA FUNCAO 3/4" </t>
  </si>
  <si>
    <t xml:space="preserve">VALVULA ANTI-VACUO PVC C/ ROSCA 1/2" </t>
  </si>
  <si>
    <t>VALVULA DE ESFERA ALAV. 1.1/2" BRONZE</t>
  </si>
  <si>
    <t xml:space="preserve">VALVULA DE ESFERA ALAV. 1.1/4" BRONZE </t>
  </si>
  <si>
    <t>VALVULA DE ESFERA ALAV. 2" BRONZE</t>
  </si>
  <si>
    <t xml:space="preserve">VALVULA DE RETENCAO HORIZONTAL SEDE METAL 1" </t>
  </si>
  <si>
    <t xml:space="preserve">VALVULA DE RETENCAO HORIZONTAL SEDE METAL 1.1/2" </t>
  </si>
  <si>
    <t xml:space="preserve">VALVULA DE RETENCAO HORIZONTAL SEDE METAL 1.1/4"  </t>
  </si>
  <si>
    <t xml:space="preserve">VALVULA DE RETENCAO HORIZONTAL SEDE METAL 3/4" </t>
  </si>
  <si>
    <t>ROLAMENTO 7303 - 1ª LINHA NACIONAL</t>
  </si>
  <si>
    <t>ROLAMENTO  6203 - 1ª LINHA NACIONAL</t>
  </si>
  <si>
    <t>ROLAMENTO 6209 - 1ª LINHA NACIONAL</t>
  </si>
  <si>
    <t>ROLAMENTO 6308 - 1ª LINHA NACIONAL</t>
  </si>
  <si>
    <t>ROLAMENTO 6309 - 1ª LINHA NACIONAL</t>
  </si>
  <si>
    <t>ROLAMENTO  6201 - 1ª LINHA NACIONAL</t>
  </si>
  <si>
    <t>ROLAMENTO 6206 - 1ª LINHA NACIONAL</t>
  </si>
  <si>
    <t>ROLAMENTO  6205 - 1ª LINHA NACIONAL</t>
  </si>
  <si>
    <t>ROLAMENTO 6204 - 1ª LINHA NACIONAL</t>
  </si>
  <si>
    <t>ROLAMENTO 7203 - 1ª LINHA NACIONAL</t>
  </si>
  <si>
    <t xml:space="preserve"> ROTOR NORYL PARA BOMBEADOR 4" - 0,5 ATÉ 1 CV</t>
  </si>
  <si>
    <t xml:space="preserve"> ROTOR NORYL PARA BOMBEADOR 4" - 1,5 ATÉ 3 CV</t>
  </si>
  <si>
    <t xml:space="preserve"> ROTOR NORYL PARA BOMBEADOR 4" - 5,0 ATÉ 7,5 CV</t>
  </si>
  <si>
    <t xml:space="preserve"> DIFUSOR DE NORYL PARA BOMBEADOR 4" - 0,5 ATÉ 1 CV</t>
  </si>
  <si>
    <t xml:space="preserve"> DIFUSOR DE NORYL PARA BOMBEADOR 4" - 1,5 ATÉ 3 CV</t>
  </si>
  <si>
    <t xml:space="preserve"> DIFUSOR DE NORYL PARA BOMBEADOR 4" - 5,0 ATÉ 7,5 CV</t>
  </si>
  <si>
    <t xml:space="preserve"> DIAFRAGMA PARA MOTOR OP-4</t>
  </si>
  <si>
    <t xml:space="preserve"> DIAFRAGMA PARA MOTOR S-230</t>
  </si>
  <si>
    <t xml:space="preserve"> DIAFRAGMA PARA MOTOR S-300</t>
  </si>
  <si>
    <t xml:space="preserve"> DIAFRAGMA PARA MOTOR REF. A ÁGUA  4"</t>
  </si>
  <si>
    <t xml:space="preserve"> DIAFRAGMA PARA MOTOR REF. A ÁGUA  6"</t>
  </si>
  <si>
    <t xml:space="preserve">SELO MECANICO  5/8" INOX </t>
  </si>
  <si>
    <t xml:space="preserve">SELO MECANICO  1/2" INOX </t>
  </si>
  <si>
    <t xml:space="preserve">SELO MECANICO  3/4" INOX </t>
  </si>
  <si>
    <t xml:space="preserve">SELO MECANICO  1" INOX </t>
  </si>
  <si>
    <t xml:space="preserve">SELO MECANICO  1.1/4" INOX </t>
  </si>
  <si>
    <t xml:space="preserve">AMPERIMETRO LK-A72 MED DIRETA 50A  </t>
  </si>
  <si>
    <t xml:space="preserve">BOBINA P/ CONTACTOR 1-10 CV 220V </t>
  </si>
  <si>
    <t xml:space="preserve">BOBINA P/ CONTACTOR 5-15 CV 380V </t>
  </si>
  <si>
    <t xml:space="preserve">BOIA DE NIVEL 15A 250V  </t>
  </si>
  <si>
    <t xml:space="preserve">BOMBA MANCAL MOD PX-15/3 N AL P/ MOTOR 10CV </t>
  </si>
  <si>
    <t xml:space="preserve">BOMBEADOR 4R3RPA-11 </t>
  </si>
  <si>
    <t xml:space="preserve">BOMBEADOR MOD SUB5-10NY4E15 </t>
  </si>
  <si>
    <t xml:space="preserve">BOMBEADOR SUBMERSO MOD 4BPS1I-15 </t>
  </si>
  <si>
    <t xml:space="preserve">BOMBEADOR SUBMERSO MOD 4BPS3F-19 </t>
  </si>
  <si>
    <t xml:space="preserve">BOMBEADOR SUBMERSO MOD SUB25-30S4E14 </t>
  </si>
  <si>
    <t xml:space="preserve">CABEÇOTE DO MOTOR AGRALE M-85  </t>
  </si>
  <si>
    <t>CABO CHATO 3 X 4MM X 3,5M P/ MOTOR SUBMERSO</t>
  </si>
  <si>
    <t xml:space="preserve">CABO CHATO COM CONECTOR 1.7M </t>
  </si>
  <si>
    <t xml:space="preserve">CABO FLEXIVEL BIPOLAR PP 0,6/1,0 KV 2X2,5MM² </t>
  </si>
  <si>
    <t xml:space="preserve">CABO FLEXIVEL TRIPOLAR PP 0,6/1,0 KV 3X4MM² </t>
  </si>
  <si>
    <t xml:space="preserve">CABO FLEXIVEL TRIPOLAR PP 0,6/1,0 KV 3X6MM² </t>
  </si>
  <si>
    <t xml:space="preserve">CABO FLEXIVEL TRIPOLAR PP 0,6/1,0 KV 3X10MM² </t>
  </si>
  <si>
    <t>CAIXA P/ QUADRO DE COMANDO 200X200X140</t>
  </si>
  <si>
    <t xml:space="preserve">CAIXA P/ QUADRO DE COMANDO 400X300X250 </t>
  </si>
  <si>
    <t xml:space="preserve">CAP PVC SOLD IRRIGA-LF 50MM </t>
  </si>
  <si>
    <t xml:space="preserve">CAPACITOR AM 270-324MF - 110V </t>
  </si>
  <si>
    <t xml:space="preserve">CAPACITOR AM 270-324MF 220V  </t>
  </si>
  <si>
    <t xml:space="preserve">CAPACITOR AM 540-648MF 110V  </t>
  </si>
  <si>
    <t xml:space="preserve">CAPACITOR PPM 15MF 250V </t>
  </si>
  <si>
    <t xml:space="preserve">CAPACITOR PPM 25MF - 440V  </t>
  </si>
  <si>
    <t xml:space="preserve">CAPACITOR PPM 30MF 440V </t>
  </si>
  <si>
    <t xml:space="preserve">CAPACITOR PPM 40MF - 400V </t>
  </si>
  <si>
    <t xml:space="preserve">CAPACITOR PPM 45MF 440V </t>
  </si>
  <si>
    <t xml:space="preserve">CAPACITOR PPM 50MF - 400V  </t>
  </si>
  <si>
    <t xml:space="preserve">CAPACITOR PPM 60MF - 400V  </t>
  </si>
  <si>
    <t xml:space="preserve">CHAVE GRIFO PARA TUBO MOD AMERICANO 18"  </t>
  </si>
  <si>
    <t xml:space="preserve">CHAVE PARA TUBO ATÉ 6" TIPO CORRENTE    </t>
  </si>
  <si>
    <t xml:space="preserve">CHAVE MAGNETICA 15CV 380V 23-32A </t>
  </si>
  <si>
    <t xml:space="preserve">CHAVE MAGNETICA  2CV 5.5-8A 220V  </t>
  </si>
  <si>
    <t xml:space="preserve">CHAVE MAGNETICA 3CV 7-10A 220V  </t>
  </si>
  <si>
    <t xml:space="preserve">CHAVE MAGNETICA 4CV 10-15A 220V  </t>
  </si>
  <si>
    <t xml:space="preserve">CHAVE MAGNETICA PDW04-5V25 5CV 11-17A 220V  </t>
  </si>
  <si>
    <t xml:space="preserve">CHAVE MAGNÉTICA 10CV 11-17A - 380V  </t>
  </si>
  <si>
    <t xml:space="preserve">CONTROL-BOX  0,5 -1HP 220V MONO  </t>
  </si>
  <si>
    <t xml:space="preserve">CONTROL-BOX 1,5- 2HP 220V MONO  </t>
  </si>
  <si>
    <t xml:space="preserve"> LUVA ELÁSTICA PARA MOTOR ATÉ 15 CV.</t>
  </si>
  <si>
    <t xml:space="preserve">JOGO DE JUNTAS P/ MOTOR DIESEL M-85 -90 AGRALE  </t>
  </si>
  <si>
    <t xml:space="preserve">LIMITADOR DE ALTURA P/ ROÇADEIRA </t>
  </si>
  <si>
    <t>MINI CONTACTOR  2NA+2NF 220V</t>
  </si>
  <si>
    <t xml:space="preserve">MINI DISJUNTOR BIPOLAR 2X32 </t>
  </si>
  <si>
    <t xml:space="preserve">MINI DISJUNTOR UNIPOLAR 1 X 40 </t>
  </si>
  <si>
    <t xml:space="preserve">MINI DISJUNTOR UNIPOLAR 1X16  </t>
  </si>
  <si>
    <t xml:space="preserve">MINI DISJUNTOR UNIPOLAR 1X25A </t>
  </si>
  <si>
    <t xml:space="preserve">PISTAO 0.25MM P/ MOTOR DIESEL M-85 </t>
  </si>
  <si>
    <t xml:space="preserve">RELE DE TEMPO 1- 3 SEG 220V </t>
  </si>
  <si>
    <t xml:space="preserve">VOLTIMETRO  300V </t>
  </si>
  <si>
    <t xml:space="preserve">VOLTIMETRO  500V </t>
  </si>
  <si>
    <t xml:space="preserve"> CONTACTOR 18-A - 220V</t>
  </si>
  <si>
    <t xml:space="preserve"> CONTACTOR 25-A - 220V</t>
  </si>
  <si>
    <t xml:space="preserve"> CONTACTOR 32-A - 220V</t>
  </si>
  <si>
    <t xml:space="preserve"> CONTACTOR 40-A - 220V</t>
  </si>
  <si>
    <t xml:space="preserve"> CONTACTOR 50-A - 220V</t>
  </si>
  <si>
    <t xml:space="preserve"> CONTACTOR 65-A - 220V</t>
  </si>
  <si>
    <t>MOTOBOMBA CENT. 110/220V MONO - 4,8 M3/H - 70 MCA  - MOTOR ABERTO-3CV</t>
  </si>
  <si>
    <t>MOTOBOMBA CENT. 110/220V MONO - 3,2 M3/H - 110 MCA  - MOTOR ABERTO-3CV</t>
  </si>
  <si>
    <t>MOTOBOMBA CENT. 220/440V MONO - 4,9M3/H - 125 MCA  - MOTOR BLINDADO-4CV</t>
  </si>
  <si>
    <t>MOTOBOMBA CENT. 220/440V MONO - 5,1 M3/H - 140 MCA  - MOTOR BLINDADO-5CV</t>
  </si>
  <si>
    <t>MOTOBOMBA CENT. 220/440V MONO - 1,8 M3/H - 165 MCA  - MOTOR BLINDADO-5CV</t>
  </si>
  <si>
    <t>MOTOBOMBA CENT. 220/440V MONO - 7,3 M3/H - 180 MCA  - MOTOR BLINDADO-12,5CV</t>
  </si>
  <si>
    <t>MOTOBOMBA CENT. 220/380V TRIF- 10,8 M3/H - 160 MCA  - MOTOR BLINDADO-12,5CV</t>
  </si>
  <si>
    <t>MOTOBOMBA CENT. 220/380V  TRIF- 12,2 M3/H - 200 MCA  - MOTOR BLINDADO-20CV</t>
  </si>
  <si>
    <t>MOTOBOMBA CENT. 220/380V TRIF- 10,7 M3/H -150 MCA  - MOTOR BLINDADO-12,5CV</t>
  </si>
  <si>
    <t>MOTOBOMBA CENT. 220/380V TRIF- 16 M3/H -210 MCA  - MOTOR BLINDADO-25CV</t>
  </si>
  <si>
    <t>MOTOBOMBA SUBMERSO 220V MONO- 1M3/H - 100 MCA - MOTOR REF. ÁGUA-1 HP</t>
  </si>
  <si>
    <t>MOTOBOMBA SUBMERSO 220V MONO- 1,5M3/H - 148 MCA  - MOTOR REF. ÁGUA-2CV</t>
  </si>
  <si>
    <t>MOTOBOMBA SUBMERSO 220V MONO- 2,0M3/H - 120 MCA  - MOTOR REF. ÁGUA-2CV</t>
  </si>
  <si>
    <t>MOTOBOMBA SUBMERSO 220V MONO- 1M3/H - 155 MCA  - MOTOR REF. ÁGUA-2CV</t>
  </si>
  <si>
    <t>MOTOBOMBA SUBMERSO 220V MONO- 3M3/H -104 MCA - MOTOR REF. ÁGUA-2CV</t>
  </si>
  <si>
    <t>MOTOBOMBA SUBMERSO 220V MONO- 4M3/H -108 MCA  - MOTOR REF. ÁGUA-2,5CV</t>
  </si>
  <si>
    <t>MOTOBOMBA SUBMERSO 220V MONO- 3M3/H -150 MCA - MOTOR REF. ÁGUA-3,5CV</t>
  </si>
  <si>
    <t>MOTOBOMBA SUBMERSO 220V MONO- 3M3/H -174 MCA  - MOTOR REF. ÁGUA-4CV</t>
  </si>
  <si>
    <t>MOTOBOMBA SUBMERSO 220V MONO- 3M3/H -211 MCA - MOTOR REF. ÁGUA-5CV</t>
  </si>
  <si>
    <t>MOTOBOMBA SUBMERSO 220V MONO- 4M3/H -155 MCA - MOTOR REF. ÁGUA-4CV</t>
  </si>
  <si>
    <t>MOTOBOMBA SUBMERSO 220V MONO- 5M3/H -74 MCA  - MOTOR REF. ÁGUA-2,5CV</t>
  </si>
  <si>
    <t>MOTOBOMBA SUBMERSO 220V MONO- 7M3/H -81 MCA - MOTOR REF. ÁGUA-3,5CV</t>
  </si>
  <si>
    <t>MOTOBOMBA SUBMERSO 220V MONO- 9M3/H -82 MCA - MOTOR REG. ÁGUA-5CV</t>
  </si>
  <si>
    <t>MOTOBOMBA SUBMERSO 380V TRI- 12M3/H -118 MCA  - MOTO REF. ÁGUA-7,5CV</t>
  </si>
  <si>
    <t>MOTOBOMBA SUBMERSO 380V TRIF- 14M3/H -152 MCA  - MOTOR REF. ÁGUA-12,5CV</t>
  </si>
  <si>
    <t>MOTOBOMBA SUBMERSO 380V TRIF- 18M3/H -151 MCA  - MOTOR REF. ÁGUA-15CV</t>
  </si>
  <si>
    <t>ALICATE AMPERIMETRO DIGITAL - 1000 V/1000A</t>
  </si>
  <si>
    <t>SERVIÇOS</t>
  </si>
  <si>
    <t xml:space="preserve">SÇ DE DESMONTAGEM  E MONTAGEM DE POÇO  </t>
  </si>
  <si>
    <t>H.T.</t>
  </si>
  <si>
    <t>SÇ DE LIMPEZA EM POÇO TUBULAR ATÉ 100M</t>
  </si>
  <si>
    <t xml:space="preserve">SÇ DE MANUTENÇÃO EM BOMBEADOR MULTIESTÁGIO </t>
  </si>
  <si>
    <t>SÇ DE REBOBINAMENTO MOTOR STD IP-54 MONOFÁSICO 2CV-2 POLOS</t>
  </si>
  <si>
    <t>UNID.</t>
  </si>
  <si>
    <t>SÇ DE REBOBINAMENTO MOTOR STD IP-54 MONOFÁSICO 3CV-2 POLOS</t>
  </si>
  <si>
    <t>SÇ DE REBOBINAMENTO MOTOR STD IP-54 MONOFÁSICO 5CV-2 POLOS</t>
  </si>
  <si>
    <t>SÇ DE REBOBINAMENTO MOTOR STD IP-54 MONOFÁSICO 7,5  CV - 2 POLOS</t>
  </si>
  <si>
    <t>SÇ DE REBOBINAMENTO MOTOR STD IP-54 MONFÁSICO  10 CV - 2 POLOS</t>
  </si>
  <si>
    <t>SÇ DE REBOBINAMENTO MOTOR STD IP-54 TRIFÁSICO 7,5 CV - 2 POLOS</t>
  </si>
  <si>
    <t>SÇ DE REBOBINAMENTO MOTOR STD IP-54 TRIFÁSICO 10 CV - 2 POLOS</t>
  </si>
  <si>
    <t>SÇ DE REBOBINAMENTO MOTOR STD IP-54 TRIFÁSICO 12,5 CV - 2 POLOS</t>
  </si>
  <si>
    <t>SÇ DE REBOBINAMENTO MOTOR STD IP-54 TRIFÁSICO 15 CV - 2 POLOS</t>
  </si>
  <si>
    <t>SÇ DE REBOBINAMENTO MOTOR STD IP-54 TRIFÁSICO 20 CV - 2 POLOS</t>
  </si>
  <si>
    <t>SÇ DE REBOBINAMENTO MOTOR STD IP-54 TRIFÁSICO 25 CV - 2 POLOS</t>
  </si>
  <si>
    <t>SÇ DE REBOBINAMENTO MOTOR STD IP-54 TRIFÁSICO 30 CV - 2 POLOS</t>
  </si>
  <si>
    <t>SÇ DE REBOBINAMENTO  MOTOR SUBMERSO C/ ÓLEO MONFÁSICO 0,5-1CV-220V</t>
  </si>
  <si>
    <t>SÇ DE REBOBINAMENTO  MOTOR SUBMERSO C/ ÓLEO MONFÁSICO 1,5-2CV-220V</t>
  </si>
  <si>
    <t>SÇ DE REBOBINAMENTO  MOTOR SUBMERSO C/ ÓLEO MONFÁSICO 3CV-220V</t>
  </si>
  <si>
    <t>SÇ DE REBOBINAMENTO  MOTOR SUBMERSO C/ ÁGUA MONFÁSICO 5CV-220V</t>
  </si>
  <si>
    <t>SÇ DE REBOBINAMENTO  MOTOR SUBMERSO MONFÁSICO 8CV-220V</t>
  </si>
  <si>
    <t>SÇ DE REBOBINAMENTO  MOTOR SUBMERSO MONFÁSICO 12CV-440V</t>
  </si>
  <si>
    <t>SÇ DE REBOBINAMENTO  MOTOR SUBMERSO C/ ÁGUA TRIFÁSICO  2 CV-380V</t>
  </si>
  <si>
    <t>SÇ DE REBOBINAMENTO MOTOR SUBMERSO C/ ÁGUA TRIFÁSICO 3 CV-380V</t>
  </si>
  <si>
    <t>SÇ DE REBOBINAMENTO MOTOR SUBMERSO C/ ÁGUA TRIFÁSICO 5 CV-380V</t>
  </si>
  <si>
    <t>SÇ DE REBOBINAMENTO MOTOR SUBMERSO TRIFÁSICO 7,5CV-380V-6"</t>
  </si>
  <si>
    <t>SÇ DE REBOBINAMENTO MOTOR SUBMERSO TRIFÁSICO 10 CV-380V-6"</t>
  </si>
  <si>
    <t>SÇ DE REBOBINAMENTO MOTOR SUBMERSO TRIFÁSICO 11 CV-380V-6"</t>
  </si>
  <si>
    <t>SÇ DE REBOBINAMENTO MOTOR SUBMERSO TRIFÁSICO 12,5 CV-380V-6"</t>
  </si>
  <si>
    <t>SÇ DE REBOBINAMENTO MOTOR SUBMERSO TRIFÁSICO 15 CV-380V-"</t>
  </si>
  <si>
    <t>3</t>
  </si>
  <si>
    <t>4</t>
  </si>
  <si>
    <t>Declaro ainda, sob as penas da lei, que os preços contidos na proposta incluem todos os custos e despesas, tais como: custos diretos e indiretos, tributos incidentes, taxa de administração, materiais, serviços, encargos sociais, trabalhistas, seguros, frete, embalagens, lucro e outros necessários ao cumprimento integral do objeto do Edital  e seus anexos.</t>
  </si>
  <si>
    <t xml:space="preserve"> ABRACADEIRA METALICA 4" P/ MANGOTE 105X117MM </t>
  </si>
  <si>
    <t xml:space="preserve">Item </t>
  </si>
  <si>
    <t xml:space="preserve"> Descrição do Produto/Referência</t>
  </si>
  <si>
    <t>Marca</t>
  </si>
  <si>
    <t>QT.</t>
  </si>
  <si>
    <t>UN.</t>
  </si>
  <si>
    <t>ADAPTADOR PVC SOLD. CURTO 32MMX1"</t>
  </si>
  <si>
    <t>ADAPTADOR PVC SOLD. CURTO 25MMX3/4"</t>
  </si>
  <si>
    <t>ADAPTADOR PVC SOLD. CURTO20MMX1/2"</t>
  </si>
  <si>
    <t>ADESIVO PLASTICO 850G PVC</t>
  </si>
  <si>
    <t xml:space="preserve"> BUCHA PVC DE RED. SOLDÁVEL 32MM/25MM </t>
  </si>
  <si>
    <t xml:space="preserve"> BUCHA PVC DE RED. SOLDÁVEL 25MM/20MM </t>
  </si>
  <si>
    <t xml:space="preserve">COTOVELO (JOELHO) 90° PVC SOLD 60MM  </t>
  </si>
  <si>
    <t xml:space="preserve">COTOVELO (JOELHO) 90° PVC SOLD 50MM  </t>
  </si>
  <si>
    <t xml:space="preserve">COTOVELO (JOELHO) 90° PVC SOLD 32MM  </t>
  </si>
  <si>
    <t xml:space="preserve">COTOVELO (JOELHO) 90° PVC SOLD 25MM  </t>
  </si>
  <si>
    <t xml:space="preserve">COTOVELO (JOELHO) 90° PVC SOLD 20MM  </t>
  </si>
  <si>
    <t>CURVA PVC 90° SOLD IRRIGA-LF 50 MM  PN80</t>
  </si>
  <si>
    <t>LUVA GALVANIZADA 1"</t>
  </si>
  <si>
    <t xml:space="preserve">REGISTRO PVC ESFERA SOLD 32MM AZUL </t>
  </si>
  <si>
    <t xml:space="preserve">REGISTRO PVC ESFERA SOLD 25MM AZUL </t>
  </si>
  <si>
    <t xml:space="preserve">REGISTRO PVC ESFERA SOLD 20MM AZUL </t>
  </si>
  <si>
    <t xml:space="preserve">TEE PVC SOLD IRRIGA-LF 20MM  </t>
  </si>
  <si>
    <t xml:space="preserve">TEE PVC SOLD IRRIGA-LF 25MM  </t>
  </si>
  <si>
    <t xml:space="preserve">TEE PVC SOLD IRRIGA-LF 32MM  </t>
  </si>
  <si>
    <t>VALOR DO LOTE I</t>
  </si>
  <si>
    <t>VALOR DO LOTE II</t>
  </si>
  <si>
    <t>MOTOBOMBA CENT. 220/380V TRIF- 9,3 M3/H - 170 MCA  - MOTOR BLINDADO-15CV</t>
  </si>
  <si>
    <t>MOTOBOMBA SUBMERSO 220V MONO- 1M3/H - 100 MCA - MOTOR REF. ÁGUA-0,5 HP</t>
  </si>
  <si>
    <t>MOTOBOMBA SUBMERSO 220V MONO- 1M3/H - 100 MCA - MOTOR REF. ÁGUA-0,75 HP</t>
  </si>
  <si>
    <t>VALOR DO LOTE III</t>
  </si>
  <si>
    <t>VALOR DO LOTE IV</t>
  </si>
  <si>
    <t xml:space="preserve">Registro de Preços para eventual e futuro fornecimento de materiais, equipamentos e serviços para manutenção e ampliação dos sistemas de abastecimento de água na zona rural do município, conforme edital e anexos.
</t>
  </si>
  <si>
    <t>Local e data</t>
  </si>
  <si>
    <t xml:space="preserve">LOTE -  I: </t>
  </si>
  <si>
    <t xml:space="preserve">LOTE -  II: </t>
  </si>
  <si>
    <t>PEÇAS PARA MANUTENÇÃO:</t>
  </si>
  <si>
    <t xml:space="preserve">LOTE -  III: </t>
  </si>
  <si>
    <t>EQUIPAMENTOS:</t>
  </si>
  <si>
    <t xml:space="preserve">LOTE -  IV: </t>
  </si>
  <si>
    <t xml:space="preserve"> Descrição do Serviço/Referência</t>
  </si>
  <si>
    <t>R$. Unit.</t>
  </si>
  <si>
    <t>ANEXO - III</t>
  </si>
  <si>
    <t xml:space="preserve">Utilizar o arquivo disponibilizado no CD/ROM, no formato planilha Excel. Ao Acessar o arquivo você irá encontrar nele quatro planilhas, sendo: CADASTRO DE DADOS – DECLARAÇÕES – PLANILHA DE PREÇO – PROPOSTA.
</t>
  </si>
  <si>
    <t xml:space="preserve">Em seguida Acessar a aba PLANILHA ORÇAMENTÁRIA.  Na coluna MARCA inserir a marca do produto, na coluna R$ UNIT. informar no quadro correspondente o preço unitário, automaticamente o valor total será calculado.
</t>
  </si>
  <si>
    <t>CONEXÕES E SIMILARES:</t>
  </si>
  <si>
    <t xml:space="preserve">VALVULA DE RETENCAO HORIZONTAL  SEDE METAL 4" </t>
  </si>
  <si>
    <t>JOGO DE ANEIS BOMBA TB 44 ZM</t>
  </si>
  <si>
    <t>CILINDRI BAMBA TB 44 ZM</t>
  </si>
  <si>
    <t>VIRABREQUIM BOMBA TB 44 ZM</t>
  </si>
  <si>
    <t>BIELA COMPLETA HL 30/45L ZM</t>
  </si>
  <si>
    <t>PISTÃO  BOMBA TB 44 ZM</t>
  </si>
  <si>
    <t>GUIA DO PISTÃO HL 30/451 ( ACETAL)</t>
  </si>
  <si>
    <t>GAXETAS DE COURO BOMBA TB 44 ZM</t>
  </si>
  <si>
    <t xml:space="preserve">LOTE -  V: </t>
  </si>
  <si>
    <t>Serviço de torno</t>
  </si>
  <si>
    <t>VALOR DO LOTE V</t>
  </si>
  <si>
    <t>Declara-se que foram recebido todos os documentos e informações necessárias à elaboração desta proposta, tendo assim, pleno conhecimento e concordância de todas as normas do edital.</t>
  </si>
  <si>
    <t>5</t>
  </si>
  <si>
    <t xml:space="preserve">VALOR TOTAL </t>
  </si>
  <si>
    <t>(valor total por extenso)</t>
  </si>
  <si>
    <t>PREGÃO PRESENCIAL- SRP</t>
  </si>
  <si>
    <t>PLANILHA ORÇAMENTÁRIA DO ANEXO III</t>
  </si>
  <si>
    <t>028-2019</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</si>
</sst>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 numFmtId="176" formatCode="_(&quot;R$ &quot;* #,##0.000_);_(&quot;R$ &quot;* \(#,##0.000\);_(&quot;R$ &quot;* &quot;-&quot;??_);_(@_)"/>
    <numFmt numFmtId="177" formatCode="_(&quot;R$ &quot;* #,##0.0000_);_(&quot;R$ &quot;* \(#,##0.0000\);_(&quot;R$ &quot;* &quot;-&quot;??_);_(@_)"/>
    <numFmt numFmtId="178" formatCode="_(&quot;R$ &quot;* #,##0.0_);_(&quot;R$ &quot;* \(#,##0.0\);_(&quot;R$ &quot;* &quot;-&quot;??_);_(@_)"/>
    <numFmt numFmtId="179" formatCode="&quot;Ativado&quot;;&quot;Ativado&quot;;&quot;Desativado&quot;"/>
    <numFmt numFmtId="180" formatCode="[$-416]dddd\,\ d&quot; de &quot;mmmm&quot; de &quot;yyyy"/>
    <numFmt numFmtId="181" formatCode="_-* #,##0.0_-;\-* #,##0.0_-;_-* &quot;-&quot;??_-;_-@_-"/>
    <numFmt numFmtId="182" formatCode="_-[$R$-416]\ * #,##0.00_-;\-[$R$-416]\ * #,##0.00_-;_-[$R$-416]\ * &quot;-&quot;??_-;_-@_-"/>
    <numFmt numFmtId="183" formatCode="0.0"/>
    <numFmt numFmtId="184" formatCode="_-* #,##0.000_-;\-* #,##0.000_-;_-* &quot;-&quot;??_-;_-@_-"/>
    <numFmt numFmtId="185" formatCode="_-* #,##0.0000_-;\-* #,##0.0000_-;_-* &quot;-&quot;??_-;_-@_-"/>
    <numFmt numFmtId="186" formatCode="&quot;R$&quot;\ #,##0.00"/>
    <numFmt numFmtId="187" formatCode="[$-F800]dddd\,\ mmmm\ dd\,\ yyyy"/>
    <numFmt numFmtId="188" formatCode="[$-F400]h:mm:ss\ AM/PM"/>
  </numFmts>
  <fonts count="65">
    <font>
      <sz val="10"/>
      <name val="Arial"/>
      <family val="0"/>
    </font>
    <font>
      <sz val="11"/>
      <color indexed="8"/>
      <name val="Calibri"/>
      <family val="2"/>
    </font>
    <font>
      <sz val="12"/>
      <name val="Arial"/>
      <family val="2"/>
    </font>
    <font>
      <b/>
      <sz val="12"/>
      <name val="Arial"/>
      <family val="2"/>
    </font>
    <font>
      <b/>
      <sz val="10"/>
      <name val="Arial"/>
      <family val="2"/>
    </font>
    <font>
      <b/>
      <u val="single"/>
      <sz val="12"/>
      <name val="Arial"/>
      <family val="2"/>
    </font>
    <font>
      <b/>
      <i/>
      <u val="single"/>
      <sz val="12"/>
      <name val="Arial"/>
      <family val="2"/>
    </font>
    <font>
      <sz val="12"/>
      <color indexed="8"/>
      <name val="Arial"/>
      <family val="2"/>
    </font>
    <font>
      <b/>
      <sz val="11"/>
      <name val="Arial"/>
      <family val="2"/>
    </font>
    <font>
      <b/>
      <sz val="14"/>
      <name val="Arial"/>
      <family val="2"/>
    </font>
    <font>
      <b/>
      <sz val="9"/>
      <name val="Arial"/>
      <family val="2"/>
    </font>
    <font>
      <sz val="11"/>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8"/>
      <name val="Arial"/>
      <family val="2"/>
    </font>
    <font>
      <b/>
      <sz val="14"/>
      <color indexed="8"/>
      <name val="Arial"/>
      <family val="2"/>
    </font>
    <font>
      <sz val="11"/>
      <color indexed="8"/>
      <name val="Arial"/>
      <family val="2"/>
    </font>
    <font>
      <sz val="10"/>
      <color indexed="8"/>
      <name val="Arial"/>
      <family val="2"/>
    </font>
    <font>
      <u val="single"/>
      <sz val="11"/>
      <color indexed="12"/>
      <name val="Arial"/>
      <family val="2"/>
    </font>
    <font>
      <b/>
      <sz val="20"/>
      <color indexed="8"/>
      <name val="Arial"/>
      <family val="2"/>
    </font>
    <font>
      <sz val="14"/>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family val="2"/>
    </font>
    <font>
      <b/>
      <sz val="12"/>
      <color theme="1"/>
      <name val="Arial"/>
      <family val="2"/>
    </font>
    <font>
      <b/>
      <sz val="14"/>
      <color theme="1"/>
      <name val="Arial"/>
      <family val="2"/>
    </font>
    <font>
      <sz val="11"/>
      <color theme="1"/>
      <name val="Arial"/>
      <family val="2"/>
    </font>
    <font>
      <sz val="10"/>
      <color theme="1"/>
      <name val="Arial"/>
      <family val="2"/>
    </font>
    <font>
      <u val="single"/>
      <sz val="11"/>
      <color theme="10"/>
      <name val="Arial"/>
      <family val="2"/>
    </font>
    <font>
      <b/>
      <sz val="20"/>
      <color theme="1"/>
      <name val="Arial"/>
      <family val="2"/>
    </font>
    <font>
      <sz val="14"/>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right/>
      <top style="thin"/>
      <bottom style="thin"/>
    </border>
    <border>
      <left style="thin"/>
      <right/>
      <top style="thin"/>
      <bottom style="thin"/>
    </border>
    <border>
      <left style="thin"/>
      <right/>
      <top>
        <color indexed="63"/>
      </top>
      <bottom style="thin"/>
    </border>
    <border>
      <left/>
      <right style="thin"/>
      <top>
        <color indexed="63"/>
      </top>
      <bottom style="thin"/>
    </border>
    <border>
      <left/>
      <right style="thin"/>
      <top style="thin"/>
      <bottom style="thin"/>
    </border>
    <border>
      <left style="thin"/>
      <right style="thin"/>
      <top style="thin"/>
      <bottom/>
    </border>
    <border>
      <left style="thin"/>
      <right style="thin"/>
      <top/>
      <bottom style="thin"/>
    </border>
    <border>
      <left>
        <color indexed="63"/>
      </left>
      <right style="thin"/>
      <top style="thin"/>
      <bottom>
        <color indexed="63"/>
      </bottom>
    </border>
    <border>
      <left style="thin"/>
      <right/>
      <top style="thin"/>
      <bottom style="double"/>
    </border>
    <border>
      <left/>
      <right style="thin"/>
      <top style="thin"/>
      <bottom style="double"/>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double"/>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0"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8"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239">
    <xf numFmtId="0" fontId="0" fillId="0" borderId="0" xfId="0" applyAlignment="1">
      <alignment/>
    </xf>
    <xf numFmtId="0" fontId="2" fillId="0" borderId="0" xfId="0" applyFont="1" applyAlignment="1">
      <alignment horizontal="center" vertical="center"/>
    </xf>
    <xf numFmtId="0" fontId="2" fillId="0" borderId="10" xfId="0" applyFont="1" applyBorder="1"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0" xfId="0"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3" fillId="33" borderId="11"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7" fillId="0" borderId="0" xfId="0" applyFont="1" applyAlignment="1">
      <alignment vertical="center"/>
    </xf>
    <xf numFmtId="0" fontId="57" fillId="0" borderId="12" xfId="0" applyFont="1" applyBorder="1" applyAlignment="1">
      <alignment/>
    </xf>
    <xf numFmtId="0" fontId="57" fillId="0" borderId="0" xfId="0" applyFont="1" applyBorder="1" applyAlignment="1">
      <alignment/>
    </xf>
    <xf numFmtId="0" fontId="57" fillId="0" borderId="13" xfId="0" applyFont="1" applyBorder="1" applyAlignment="1">
      <alignment/>
    </xf>
    <xf numFmtId="0" fontId="57" fillId="0" borderId="0" xfId="0" applyFont="1" applyAlignment="1">
      <alignment/>
    </xf>
    <xf numFmtId="0" fontId="58" fillId="0" borderId="0" xfId="0" applyFont="1" applyAlignment="1">
      <alignment/>
    </xf>
    <xf numFmtId="0" fontId="59" fillId="0" borderId="14" xfId="0" applyFont="1" applyBorder="1" applyAlignment="1">
      <alignment horizontal="center" vertical="center"/>
    </xf>
    <xf numFmtId="0" fontId="3" fillId="0" borderId="15" xfId="0" applyFont="1" applyBorder="1" applyAlignment="1">
      <alignment vertical="center"/>
    </xf>
    <xf numFmtId="0" fontId="2" fillId="0" borderId="14" xfId="0" applyFont="1" applyBorder="1" applyAlignment="1">
      <alignment vertical="center"/>
    </xf>
    <xf numFmtId="0" fontId="2" fillId="33" borderId="12" xfId="0" applyFont="1" applyFill="1" applyBorder="1" applyAlignment="1">
      <alignment horizontal="left" vertical="center"/>
    </xf>
    <xf numFmtId="0" fontId="2" fillId="33" borderId="0"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2"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7" xfId="0" applyFont="1" applyFill="1" applyBorder="1" applyAlignment="1">
      <alignment horizontal="center" vertical="center"/>
    </xf>
    <xf numFmtId="0" fontId="10" fillId="33" borderId="18" xfId="0" applyFont="1" applyFill="1" applyBorder="1" applyAlignment="1">
      <alignment horizontal="center" vertical="center"/>
    </xf>
    <xf numFmtId="0" fontId="58" fillId="0" borderId="0" xfId="0" applyFont="1" applyAlignment="1">
      <alignment/>
    </xf>
    <xf numFmtId="0" fontId="2" fillId="0" borderId="0" xfId="0" applyFont="1" applyAlignment="1">
      <alignment horizontal="left" vertical="center"/>
    </xf>
    <xf numFmtId="0" fontId="2" fillId="0" borderId="0" xfId="0" applyFont="1" applyFill="1" applyBorder="1" applyAlignment="1">
      <alignment horizontal="center" vertical="center"/>
    </xf>
    <xf numFmtId="0" fontId="0" fillId="0" borderId="11"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0" xfId="54" applyFont="1" applyFill="1" applyAlignment="1">
      <alignment horizontal="center" vertical="center"/>
      <protection/>
    </xf>
    <xf numFmtId="0" fontId="2" fillId="0" borderId="0" xfId="54" applyFont="1" applyFill="1" applyBorder="1" applyAlignment="1">
      <alignment horizontal="center" vertical="center"/>
      <protection/>
    </xf>
    <xf numFmtId="0" fontId="2" fillId="0" borderId="10" xfId="54" applyFont="1" applyFill="1" applyBorder="1" applyAlignment="1">
      <alignment horizontal="center" vertical="center"/>
      <protection/>
    </xf>
    <xf numFmtId="0" fontId="9" fillId="0" borderId="0" xfId="0" applyFont="1" applyFill="1" applyAlignment="1">
      <alignment vertical="center"/>
    </xf>
    <xf numFmtId="0" fontId="0"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0" fillId="0" borderId="19" xfId="0" applyFont="1" applyFill="1" applyBorder="1" applyAlignment="1">
      <alignment horizontal="left" vertical="center"/>
    </xf>
    <xf numFmtId="49" fontId="4" fillId="0" borderId="11" xfId="0" applyNumberFormat="1" applyFont="1" applyFill="1" applyBorder="1" applyAlignment="1">
      <alignment horizontal="justify" vertical="top" wrapText="1"/>
    </xf>
    <xf numFmtId="0" fontId="0" fillId="0" borderId="11" xfId="0" applyFont="1" applyFill="1" applyBorder="1" applyAlignment="1">
      <alignment vertical="center"/>
    </xf>
    <xf numFmtId="0" fontId="4" fillId="0" borderId="11" xfId="0" applyFont="1" applyFill="1" applyBorder="1" applyAlignment="1" applyProtection="1">
      <alignment horizontal="left" vertical="center"/>
      <protection locked="0"/>
    </xf>
    <xf numFmtId="0" fontId="45" fillId="0" borderId="11" xfId="44" applyFill="1" applyBorder="1" applyAlignment="1" applyProtection="1">
      <alignment horizontal="left" vertical="center"/>
      <protection locked="0"/>
    </xf>
    <xf numFmtId="0" fontId="0" fillId="0" borderId="20" xfId="0" applyFont="1" applyFill="1" applyBorder="1" applyAlignment="1">
      <alignment vertical="center"/>
    </xf>
    <xf numFmtId="0" fontId="4" fillId="0" borderId="20" xfId="0" applyFont="1" applyFill="1" applyBorder="1" applyAlignment="1" applyProtection="1">
      <alignment horizontal="left" vertical="center"/>
      <protection locked="0"/>
    </xf>
    <xf numFmtId="14" fontId="4" fillId="0" borderId="20" xfId="0" applyNumberFormat="1" applyFont="1" applyFill="1" applyBorder="1" applyAlignment="1" applyProtection="1">
      <alignment horizontal="left" vertical="center"/>
      <protection locked="0"/>
    </xf>
    <xf numFmtId="0" fontId="4" fillId="0" borderId="11" xfId="0" applyFont="1" applyFill="1" applyBorder="1" applyAlignment="1" applyProtection="1">
      <alignment vertical="center"/>
      <protection locked="0"/>
    </xf>
    <xf numFmtId="0" fontId="3" fillId="0" borderId="0" xfId="0" applyFont="1" applyFill="1" applyAlignment="1">
      <alignment vertical="center"/>
    </xf>
    <xf numFmtId="186" fontId="10" fillId="34" borderId="11" xfId="0" applyNumberFormat="1" applyFont="1" applyFill="1" applyBorder="1" applyAlignment="1">
      <alignment horizontal="center" vertical="center"/>
    </xf>
    <xf numFmtId="186" fontId="10" fillId="34" borderId="11" xfId="47" applyNumberFormat="1" applyFont="1" applyFill="1" applyBorder="1" applyAlignment="1">
      <alignment horizontal="center" vertical="center"/>
    </xf>
    <xf numFmtId="186" fontId="4" fillId="0" borderId="19" xfId="47" applyNumberFormat="1" applyFont="1" applyBorder="1" applyAlignment="1">
      <alignment horizontal="center" vertical="center"/>
    </xf>
    <xf numFmtId="49" fontId="4" fillId="0" borderId="19" xfId="0" applyNumberFormat="1" applyFont="1" applyFill="1" applyBorder="1" applyAlignment="1">
      <alignment horizontal="left" vertical="center"/>
    </xf>
    <xf numFmtId="0" fontId="11" fillId="0" borderId="0" xfId="0" applyFont="1" applyBorder="1" applyAlignment="1">
      <alignment vertical="center"/>
    </xf>
    <xf numFmtId="0" fontId="2" fillId="0" borderId="0" xfId="0" applyFont="1" applyFill="1" applyAlignment="1">
      <alignment vertical="top"/>
    </xf>
    <xf numFmtId="0" fontId="10" fillId="34" borderId="18" xfId="0" applyFont="1" applyFill="1" applyBorder="1" applyAlignment="1">
      <alignment horizontal="center" vertical="center"/>
    </xf>
    <xf numFmtId="49" fontId="4" fillId="0" borderId="21" xfId="0" applyNumberFormat="1" applyFont="1" applyBorder="1" applyAlignment="1">
      <alignment horizontal="center" vertical="center" wrapText="1"/>
    </xf>
    <xf numFmtId="0" fontId="60" fillId="0" borderId="0" xfId="55" applyFont="1" applyProtection="1">
      <alignment/>
      <protection locked="0"/>
    </xf>
    <xf numFmtId="0" fontId="3" fillId="0" borderId="0" xfId="53" applyFont="1" applyFill="1" applyBorder="1" applyAlignment="1" applyProtection="1">
      <alignment horizontal="center"/>
      <protection locked="0"/>
    </xf>
    <xf numFmtId="0" fontId="3" fillId="0" borderId="0" xfId="53" applyFont="1" applyFill="1" applyAlignment="1" applyProtection="1">
      <alignment horizontal="center"/>
      <protection locked="0"/>
    </xf>
    <xf numFmtId="0" fontId="2" fillId="0" borderId="0" xfId="53" applyFont="1" applyFill="1" applyAlignment="1" applyProtection="1">
      <alignment horizontal="center"/>
      <protection locked="0"/>
    </xf>
    <xf numFmtId="0" fontId="12" fillId="0" borderId="0" xfId="53" applyFont="1" applyFill="1" applyAlignment="1" applyProtection="1">
      <alignment horizontal="center" vertical="center"/>
      <protection locked="0"/>
    </xf>
    <xf numFmtId="0" fontId="3" fillId="0" borderId="20" xfId="53" applyFont="1" applyFill="1" applyBorder="1" applyAlignment="1" applyProtection="1">
      <alignment horizontal="center" vertical="center"/>
      <protection locked="0"/>
    </xf>
    <xf numFmtId="0" fontId="3" fillId="0" borderId="11" xfId="53" applyFont="1" applyFill="1" applyBorder="1" applyAlignment="1" applyProtection="1">
      <alignment horizontal="center" vertical="center"/>
      <protection locked="0"/>
    </xf>
    <xf numFmtId="176" fontId="3" fillId="0" borderId="11" xfId="49" applyNumberFormat="1" applyFont="1" applyFill="1" applyBorder="1" applyAlignment="1" applyProtection="1">
      <alignment horizontal="center" vertical="center"/>
      <protection locked="0"/>
    </xf>
    <xf numFmtId="0" fontId="12" fillId="0" borderId="11" xfId="53" applyFont="1" applyBorder="1" applyAlignment="1" applyProtection="1">
      <alignment horizontal="center"/>
      <protection locked="0"/>
    </xf>
    <xf numFmtId="0" fontId="12" fillId="0" borderId="11" xfId="53" applyFont="1" applyBorder="1" applyAlignment="1" applyProtection="1">
      <alignment horizontal="center" vertical="center"/>
      <protection locked="0"/>
    </xf>
    <xf numFmtId="44" fontId="12" fillId="0" borderId="11" xfId="49" applyNumberFormat="1" applyFont="1" applyBorder="1" applyAlignment="1" applyProtection="1">
      <alignment horizontal="center" vertical="center"/>
      <protection locked="0"/>
    </xf>
    <xf numFmtId="0" fontId="3" fillId="0" borderId="11" xfId="53" applyFont="1" applyBorder="1" applyAlignment="1" applyProtection="1">
      <alignment horizontal="center"/>
      <protection locked="0"/>
    </xf>
    <xf numFmtId="0" fontId="2" fillId="0" borderId="11" xfId="53" applyFont="1" applyBorder="1" applyAlignment="1" applyProtection="1">
      <alignment horizontal="center" vertical="center"/>
      <protection locked="0"/>
    </xf>
    <xf numFmtId="0" fontId="2" fillId="0" borderId="11" xfId="53" applyFont="1" applyBorder="1" applyAlignment="1" applyProtection="1">
      <alignment horizontal="center"/>
      <protection locked="0"/>
    </xf>
    <xf numFmtId="0" fontId="12" fillId="0" borderId="0" xfId="53" applyFont="1" applyBorder="1" applyAlignment="1" applyProtection="1">
      <alignment horizontal="center"/>
      <protection locked="0"/>
    </xf>
    <xf numFmtId="0" fontId="10" fillId="0" borderId="0" xfId="53" applyFont="1" applyBorder="1" applyAlignment="1" applyProtection="1">
      <alignment horizontal="center"/>
      <protection locked="0"/>
    </xf>
    <xf numFmtId="0" fontId="12" fillId="0" borderId="0" xfId="53" applyFont="1" applyBorder="1" applyAlignment="1" applyProtection="1">
      <alignment horizontal="center" vertical="center"/>
      <protection locked="0"/>
    </xf>
    <xf numFmtId="44" fontId="12" fillId="0" borderId="0" xfId="49" applyNumberFormat="1" applyFont="1" applyBorder="1" applyAlignment="1" applyProtection="1">
      <alignment horizontal="center" vertical="center"/>
      <protection locked="0"/>
    </xf>
    <xf numFmtId="44" fontId="10" fillId="0" borderId="0" xfId="49" applyNumberFormat="1" applyFont="1" applyBorder="1" applyAlignment="1" applyProtection="1">
      <alignment horizontal="center"/>
      <protection locked="0"/>
    </xf>
    <xf numFmtId="0" fontId="12" fillId="0" borderId="10" xfId="53" applyFont="1" applyBorder="1" applyAlignment="1" applyProtection="1">
      <alignment horizontal="center" vertical="center"/>
      <protection locked="0"/>
    </xf>
    <xf numFmtId="0" fontId="12" fillId="0" borderId="10" xfId="53" applyFont="1" applyBorder="1" applyAlignment="1" applyProtection="1">
      <alignment horizontal="center"/>
      <protection locked="0"/>
    </xf>
    <xf numFmtId="44" fontId="12" fillId="0" borderId="10" xfId="49" applyNumberFormat="1" applyFont="1" applyBorder="1" applyAlignment="1" applyProtection="1">
      <alignment horizontal="center" vertical="center"/>
      <protection locked="0"/>
    </xf>
    <xf numFmtId="44" fontId="10" fillId="0" borderId="10" xfId="49" applyNumberFormat="1" applyFont="1" applyBorder="1" applyAlignment="1" applyProtection="1">
      <alignment horizontal="center"/>
      <protection locked="0"/>
    </xf>
    <xf numFmtId="176" fontId="3" fillId="0" borderId="20" xfId="49" applyNumberFormat="1" applyFont="1" applyFill="1" applyBorder="1" applyAlignment="1" applyProtection="1">
      <alignment horizontal="center" vertical="center"/>
      <protection locked="0"/>
    </xf>
    <xf numFmtId="0" fontId="2" fillId="0" borderId="20" xfId="53" applyFont="1" applyBorder="1" applyAlignment="1" applyProtection="1">
      <alignment horizontal="center"/>
      <protection locked="0"/>
    </xf>
    <xf numFmtId="0" fontId="12" fillId="0" borderId="11" xfId="53" applyFont="1" applyBorder="1" applyProtection="1">
      <alignment/>
      <protection locked="0"/>
    </xf>
    <xf numFmtId="0" fontId="12" fillId="0" borderId="0" xfId="53" applyFont="1" applyBorder="1" applyProtection="1">
      <alignment/>
      <protection locked="0"/>
    </xf>
    <xf numFmtId="44" fontId="12" fillId="0" borderId="0" xfId="49" applyNumberFormat="1" applyFont="1" applyBorder="1" applyAlignment="1" applyProtection="1">
      <alignment/>
      <protection locked="0"/>
    </xf>
    <xf numFmtId="44" fontId="10" fillId="0" borderId="0" xfId="49" applyNumberFormat="1" applyFont="1" applyBorder="1" applyAlignment="1" applyProtection="1">
      <alignment/>
      <protection locked="0"/>
    </xf>
    <xf numFmtId="0" fontId="60" fillId="0" borderId="0" xfId="55" applyFont="1" applyBorder="1" applyProtection="1">
      <alignment/>
      <protection locked="0"/>
    </xf>
    <xf numFmtId="0" fontId="3" fillId="0" borderId="11" xfId="53" applyFont="1" applyBorder="1" applyProtection="1">
      <alignment/>
      <protection locked="0"/>
    </xf>
    <xf numFmtId="0" fontId="57" fillId="0" borderId="0" xfId="55" applyFont="1" applyProtection="1">
      <alignment/>
      <protection locked="0"/>
    </xf>
    <xf numFmtId="0" fontId="12" fillId="0" borderId="11" xfId="53" applyFont="1" applyBorder="1" applyAlignment="1" applyProtection="1">
      <alignment horizontal="left"/>
      <protection hidden="1"/>
    </xf>
    <xf numFmtId="0" fontId="12" fillId="0" borderId="11" xfId="53" applyFont="1" applyBorder="1" applyProtection="1">
      <alignment/>
      <protection hidden="1"/>
    </xf>
    <xf numFmtId="0" fontId="12" fillId="0" borderId="11" xfId="53" applyFont="1" applyBorder="1" applyAlignment="1" applyProtection="1">
      <alignment wrapText="1"/>
      <protection hidden="1"/>
    </xf>
    <xf numFmtId="0" fontId="12" fillId="0" borderId="11" xfId="53" applyFont="1" applyBorder="1" applyAlignment="1" applyProtection="1">
      <alignment horizontal="center"/>
      <protection hidden="1"/>
    </xf>
    <xf numFmtId="44" fontId="12" fillId="0" borderId="11" xfId="49" applyNumberFormat="1" applyFont="1" applyBorder="1" applyAlignment="1" applyProtection="1">
      <alignment horizontal="center"/>
      <protection hidden="1"/>
    </xf>
    <xf numFmtId="44" fontId="12" fillId="0" borderId="11" xfId="49" applyNumberFormat="1" applyFont="1" applyBorder="1" applyAlignment="1" applyProtection="1">
      <alignment/>
      <protection hidden="1"/>
    </xf>
    <xf numFmtId="44" fontId="60" fillId="0" borderId="0" xfId="55" applyNumberFormat="1" applyFont="1" applyProtection="1">
      <alignment/>
      <protection locked="0"/>
    </xf>
    <xf numFmtId="0" fontId="12" fillId="0" borderId="19" xfId="53" applyFont="1" applyBorder="1" applyAlignment="1" applyProtection="1">
      <alignment horizontal="center"/>
      <protection locked="0"/>
    </xf>
    <xf numFmtId="44" fontId="57" fillId="0" borderId="0" xfId="55" applyNumberFormat="1" applyFont="1" applyProtection="1">
      <alignment/>
      <protection locked="0"/>
    </xf>
    <xf numFmtId="49" fontId="4" fillId="0" borderId="11" xfId="0" applyNumberFormat="1" applyFont="1" applyBorder="1" applyAlignment="1">
      <alignment horizontal="center" vertical="center" wrapText="1"/>
    </xf>
    <xf numFmtId="186" fontId="4" fillId="0" borderId="11" xfId="47" applyNumberFormat="1" applyFont="1" applyBorder="1" applyAlignment="1">
      <alignment horizontal="center" vertical="center"/>
    </xf>
    <xf numFmtId="0" fontId="12" fillId="0" borderId="11" xfId="53" applyFont="1" applyBorder="1" applyAlignment="1" applyProtection="1">
      <alignment horizontal="justify" wrapText="1"/>
      <protection hidden="1"/>
    </xf>
    <xf numFmtId="0" fontId="12" fillId="0" borderId="11" xfId="53" applyFont="1" applyBorder="1" applyAlignment="1" applyProtection="1">
      <alignment horizontal="left" vertical="center" wrapText="1"/>
      <protection hidden="1"/>
    </xf>
    <xf numFmtId="0" fontId="12" fillId="0" borderId="11" xfId="53" applyFont="1" applyBorder="1" applyAlignment="1" applyProtection="1">
      <alignment horizontal="center" vertical="center"/>
      <protection hidden="1"/>
    </xf>
    <xf numFmtId="44" fontId="12" fillId="0" borderId="11" xfId="49" applyNumberFormat="1" applyFont="1" applyBorder="1" applyAlignment="1" applyProtection="1">
      <alignment horizontal="center" vertical="center"/>
      <protection hidden="1"/>
    </xf>
    <xf numFmtId="0" fontId="12" fillId="0" borderId="11" xfId="53" applyFont="1" applyBorder="1" applyAlignment="1" applyProtection="1">
      <alignment vertical="center" wrapText="1"/>
      <protection hidden="1"/>
    </xf>
    <xf numFmtId="44" fontId="12" fillId="0" borderId="11" xfId="49" applyNumberFormat="1" applyFont="1" applyBorder="1" applyAlignment="1" applyProtection="1">
      <alignment vertical="center"/>
      <protection hidden="1"/>
    </xf>
    <xf numFmtId="0" fontId="0" fillId="0" borderId="0" xfId="53" applyBorder="1" applyAlignment="1" applyProtection="1">
      <alignment horizontal="center" vertical="center"/>
      <protection locked="0"/>
    </xf>
    <xf numFmtId="44" fontId="12" fillId="0" borderId="11" xfId="49" applyNumberFormat="1" applyFont="1" applyBorder="1" applyAlignment="1" applyProtection="1">
      <alignment/>
      <protection locked="0"/>
    </xf>
    <xf numFmtId="0" fontId="12" fillId="0" borderId="0" xfId="53" applyFont="1" applyBorder="1" applyAlignment="1" applyProtection="1">
      <alignment wrapText="1"/>
      <protection locked="0"/>
    </xf>
    <xf numFmtId="0" fontId="0" fillId="0" borderId="11" xfId="52" applyFont="1" applyBorder="1" applyAlignment="1" applyProtection="1">
      <alignment horizontal="center"/>
      <protection hidden="1"/>
    </xf>
    <xf numFmtId="0" fontId="12" fillId="0" borderId="11" xfId="53" applyFont="1" applyFill="1" applyBorder="1" applyAlignment="1" applyProtection="1">
      <alignment horizontal="center" vertical="center"/>
      <protection hidden="1"/>
    </xf>
    <xf numFmtId="0" fontId="2" fillId="0" borderId="0" xfId="0" applyFont="1" applyFill="1" applyAlignment="1">
      <alignment horizontal="justify" vertical="top" wrapText="1"/>
    </xf>
    <xf numFmtId="0" fontId="2" fillId="0" borderId="0" xfId="0" applyFont="1" applyFill="1" applyAlignment="1">
      <alignment horizontal="justify" vertical="top"/>
    </xf>
    <xf numFmtId="0" fontId="9" fillId="0" borderId="0" xfId="0" applyFont="1" applyFill="1" applyAlignment="1">
      <alignment horizontal="center" vertical="center"/>
    </xf>
    <xf numFmtId="0" fontId="3" fillId="0" borderId="0" xfId="0" applyFont="1" applyFill="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2" fillId="0" borderId="0" xfId="0" applyFont="1" applyFill="1" applyAlignment="1">
      <alignment horizontal="center" vertical="center"/>
    </xf>
    <xf numFmtId="0" fontId="2"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justify" vertical="distributed"/>
    </xf>
    <xf numFmtId="0" fontId="2" fillId="0" borderId="0" xfId="0" applyFont="1" applyFill="1" applyAlignment="1">
      <alignment horizontal="justify" vertical="center" wrapText="1"/>
    </xf>
    <xf numFmtId="0" fontId="2" fillId="0" borderId="0" xfId="0" applyFont="1" applyFill="1" applyAlignment="1">
      <alignment horizontal="center" vertical="center" wrapText="1"/>
    </xf>
    <xf numFmtId="0" fontId="0" fillId="0" borderId="11" xfId="0" applyFont="1" applyFill="1" applyBorder="1" applyAlignment="1">
      <alignment horizontal="left" vertical="center"/>
    </xf>
    <xf numFmtId="0" fontId="8" fillId="0" borderId="11" xfId="0" applyFont="1" applyFill="1" applyBorder="1" applyAlignment="1">
      <alignment horizontal="left" vertical="center"/>
    </xf>
    <xf numFmtId="14" fontId="3" fillId="0" borderId="0" xfId="0" applyNumberFormat="1" applyFont="1" applyFill="1" applyAlignment="1">
      <alignment horizontal="center" vertical="center"/>
    </xf>
    <xf numFmtId="0" fontId="3" fillId="0" borderId="24"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14" xfId="0" applyFont="1" applyFill="1" applyBorder="1" applyAlignment="1">
      <alignment horizontal="left" vertical="center"/>
    </xf>
    <xf numFmtId="0" fontId="0" fillId="0" borderId="18" xfId="0" applyFont="1" applyFill="1" applyBorder="1" applyAlignment="1">
      <alignment horizontal="left" vertical="center"/>
    </xf>
    <xf numFmtId="0" fontId="8" fillId="0" borderId="15" xfId="0" applyFont="1" applyFill="1" applyBorder="1" applyAlignment="1">
      <alignment horizontal="left" vertical="center"/>
    </xf>
    <xf numFmtId="0" fontId="8" fillId="0" borderId="14" xfId="0" applyFont="1" applyFill="1" applyBorder="1" applyAlignment="1">
      <alignment horizontal="left" vertical="center"/>
    </xf>
    <xf numFmtId="0" fontId="8" fillId="0" borderId="18" xfId="0" applyFont="1" applyFill="1" applyBorder="1" applyAlignment="1">
      <alignment horizontal="left" vertical="center"/>
    </xf>
    <xf numFmtId="49" fontId="3" fillId="0" borderId="11" xfId="0" applyNumberFormat="1" applyFont="1" applyFill="1" applyBorder="1" applyAlignment="1">
      <alignment horizontal="center" vertical="center"/>
    </xf>
    <xf numFmtId="0" fontId="2" fillId="0" borderId="0" xfId="0" applyFont="1" applyFill="1" applyAlignment="1">
      <alignment horizontal="justify" vertical="center"/>
    </xf>
    <xf numFmtId="0" fontId="3" fillId="0" borderId="24" xfId="0" applyFont="1" applyFill="1" applyBorder="1" applyAlignment="1">
      <alignment horizontal="center" vertical="center" wrapText="1"/>
    </xf>
    <xf numFmtId="0" fontId="9" fillId="0" borderId="0" xfId="54" applyFont="1" applyFill="1" applyAlignment="1">
      <alignment horizontal="center" vertical="center"/>
      <protection/>
    </xf>
    <xf numFmtId="0" fontId="2" fillId="0" borderId="0" xfId="54" applyFont="1" applyFill="1" applyAlignment="1">
      <alignment horizontal="center" vertical="center"/>
      <protection/>
    </xf>
    <xf numFmtId="0" fontId="2" fillId="0" borderId="11" xfId="54" applyFont="1" applyFill="1" applyBorder="1" applyAlignment="1">
      <alignment horizontal="center" vertical="center"/>
      <protection/>
    </xf>
    <xf numFmtId="0" fontId="3" fillId="0" borderId="11" xfId="54" applyFont="1" applyFill="1" applyBorder="1" applyAlignment="1">
      <alignment horizontal="center" vertical="center"/>
      <protection/>
    </xf>
    <xf numFmtId="0" fontId="2" fillId="0" borderId="0" xfId="54" applyFont="1" applyFill="1" applyAlignment="1">
      <alignment horizontal="justify" vertical="center"/>
      <protection/>
    </xf>
    <xf numFmtId="0" fontId="0" fillId="0" borderId="11" xfId="54" applyFont="1" applyFill="1" applyBorder="1" applyAlignment="1">
      <alignment horizontal="left" vertical="center"/>
      <protection/>
    </xf>
    <xf numFmtId="0" fontId="8" fillId="0" borderId="11" xfId="54" applyFont="1" applyFill="1" applyBorder="1" applyAlignment="1">
      <alignment horizontal="left" vertical="center"/>
      <protection/>
    </xf>
    <xf numFmtId="14" fontId="3" fillId="0" borderId="0" xfId="54" applyNumberFormat="1" applyFont="1" applyFill="1" applyAlignment="1">
      <alignment horizontal="center" vertical="center"/>
      <protection/>
    </xf>
    <xf numFmtId="0" fontId="3" fillId="0" borderId="24" xfId="54" applyFont="1" applyFill="1" applyBorder="1" applyAlignment="1">
      <alignment horizontal="center" vertical="top" wrapText="1"/>
      <protection/>
    </xf>
    <xf numFmtId="0" fontId="3" fillId="0" borderId="24" xfId="0" applyFont="1" applyFill="1" applyBorder="1" applyAlignment="1">
      <alignment horizontal="center" vertical="top" wrapText="1"/>
    </xf>
    <xf numFmtId="0" fontId="12" fillId="0" borderId="15" xfId="53" applyFont="1" applyBorder="1" applyAlignment="1" applyProtection="1">
      <alignment vertical="center" wrapText="1"/>
      <protection hidden="1"/>
    </xf>
    <xf numFmtId="0" fontId="12" fillId="0" borderId="18" xfId="53" applyFont="1" applyBorder="1" applyAlignment="1" applyProtection="1">
      <alignment vertical="center" wrapText="1"/>
      <protection hidden="1"/>
    </xf>
    <xf numFmtId="44" fontId="3" fillId="0" borderId="15" xfId="49" applyNumberFormat="1" applyFont="1" applyBorder="1" applyAlignment="1" applyProtection="1">
      <alignment horizontal="center"/>
      <protection hidden="1"/>
    </xf>
    <xf numFmtId="44" fontId="3" fillId="0" borderId="14" xfId="49" applyNumberFormat="1" applyFont="1" applyBorder="1" applyAlignment="1" applyProtection="1">
      <alignment horizontal="center"/>
      <protection hidden="1"/>
    </xf>
    <xf numFmtId="44" fontId="3" fillId="0" borderId="18" xfId="49" applyNumberFormat="1" applyFont="1" applyBorder="1" applyAlignment="1" applyProtection="1">
      <alignment horizontal="center"/>
      <protection hidden="1"/>
    </xf>
    <xf numFmtId="0" fontId="3" fillId="0" borderId="11" xfId="53" applyFont="1" applyBorder="1" applyAlignment="1" applyProtection="1">
      <alignment horizontal="center" vertical="center"/>
      <protection hidden="1"/>
    </xf>
    <xf numFmtId="44" fontId="3" fillId="0" borderId="11" xfId="53" applyNumberFormat="1" applyFont="1" applyBorder="1" applyAlignment="1" applyProtection="1">
      <alignment horizontal="center" vertical="center"/>
      <protection hidden="1"/>
    </xf>
    <xf numFmtId="0" fontId="61" fillId="0" borderId="25" xfId="55" applyFont="1" applyBorder="1" applyAlignment="1" applyProtection="1">
      <alignment horizontal="center" vertical="center" wrapText="1"/>
      <protection locked="0"/>
    </xf>
    <xf numFmtId="0" fontId="61" fillId="0" borderId="24" xfId="55" applyFont="1" applyBorder="1" applyAlignment="1" applyProtection="1">
      <alignment horizontal="center" vertical="center" wrapText="1"/>
      <protection locked="0"/>
    </xf>
    <xf numFmtId="0" fontId="61" fillId="0" borderId="21" xfId="55" applyFont="1" applyBorder="1" applyAlignment="1" applyProtection="1">
      <alignment horizontal="center" vertical="center" wrapText="1"/>
      <protection locked="0"/>
    </xf>
    <xf numFmtId="0" fontId="61" fillId="0" borderId="16" xfId="55" applyFont="1" applyBorder="1" applyAlignment="1" applyProtection="1">
      <alignment horizontal="center" vertical="center" wrapText="1"/>
      <protection locked="0"/>
    </xf>
    <xf numFmtId="0" fontId="61" fillId="0" borderId="10" xfId="55" applyFont="1" applyBorder="1" applyAlignment="1" applyProtection="1">
      <alignment horizontal="center" vertical="center" wrapText="1"/>
      <protection locked="0"/>
    </xf>
    <xf numFmtId="0" fontId="61" fillId="0" borderId="17" xfId="55" applyFont="1" applyBorder="1" applyAlignment="1" applyProtection="1">
      <alignment horizontal="center" vertical="center" wrapText="1"/>
      <protection locked="0"/>
    </xf>
    <xf numFmtId="0" fontId="3" fillId="0" borderId="11" xfId="53" applyFont="1" applyFill="1" applyBorder="1" applyAlignment="1" applyProtection="1">
      <alignment horizontal="left"/>
      <protection locked="0"/>
    </xf>
    <xf numFmtId="44" fontId="3" fillId="0" borderId="15" xfId="49" applyNumberFormat="1" applyFont="1" applyBorder="1" applyAlignment="1" applyProtection="1">
      <alignment horizontal="center" vertical="center"/>
      <protection hidden="1"/>
    </xf>
    <xf numFmtId="44" fontId="3" fillId="0" borderId="14" xfId="49" applyNumberFormat="1" applyFont="1" applyBorder="1" applyAlignment="1" applyProtection="1">
      <alignment horizontal="center" vertical="center"/>
      <protection hidden="1"/>
    </xf>
    <xf numFmtId="44" fontId="3" fillId="0" borderId="18" xfId="49" applyNumberFormat="1" applyFont="1" applyBorder="1" applyAlignment="1" applyProtection="1">
      <alignment horizontal="center" vertical="center"/>
      <protection hidden="1"/>
    </xf>
    <xf numFmtId="0" fontId="3" fillId="0" borderId="15" xfId="53" applyFont="1" applyFill="1" applyBorder="1" applyAlignment="1" applyProtection="1">
      <alignment horizontal="center" vertical="center"/>
      <protection locked="0"/>
    </xf>
    <xf numFmtId="0" fontId="3" fillId="0" borderId="18" xfId="53" applyFont="1" applyFill="1" applyBorder="1" applyAlignment="1" applyProtection="1">
      <alignment horizontal="center" vertical="center"/>
      <protection locked="0"/>
    </xf>
    <xf numFmtId="0" fontId="3" fillId="0" borderId="11" xfId="53" applyFont="1" applyFill="1" applyBorder="1" applyAlignment="1" applyProtection="1">
      <alignment horizontal="center" vertical="center"/>
      <protection locked="0"/>
    </xf>
    <xf numFmtId="0" fontId="4" fillId="0" borderId="15" xfId="0" applyNumberFormat="1" applyFont="1" applyBorder="1" applyAlignment="1">
      <alignment horizontal="left" vertical="center" wrapText="1"/>
    </xf>
    <xf numFmtId="0" fontId="4" fillId="0" borderId="14" xfId="0" applyNumberFormat="1" applyFont="1" applyBorder="1" applyAlignment="1">
      <alignment horizontal="left" vertical="center" wrapText="1"/>
    </xf>
    <xf numFmtId="0" fontId="4" fillId="0" borderId="18" xfId="0" applyNumberFormat="1" applyFont="1" applyBorder="1" applyAlignment="1">
      <alignment horizontal="left" vertical="center" wrapText="1"/>
    </xf>
    <xf numFmtId="0" fontId="0" fillId="0" borderId="11" xfId="0" applyFont="1" applyBorder="1" applyAlignment="1">
      <alignment horizontal="center" vertical="center"/>
    </xf>
    <xf numFmtId="0" fontId="9" fillId="0" borderId="0" xfId="0" applyFont="1" applyAlignment="1">
      <alignment horizontal="center" vertical="center"/>
    </xf>
    <xf numFmtId="0" fontId="10" fillId="33" borderId="11" xfId="0" applyFont="1" applyFill="1" applyBorder="1" applyAlignment="1">
      <alignment horizontal="center" vertical="center"/>
    </xf>
    <xf numFmtId="0" fontId="4" fillId="0" borderId="11" xfId="0" applyNumberFormat="1" applyFont="1" applyBorder="1" applyAlignment="1">
      <alignment horizontal="left" vertical="center" wrapText="1"/>
    </xf>
    <xf numFmtId="49" fontId="8" fillId="0" borderId="15" xfId="0" applyNumberFormat="1" applyFont="1" applyBorder="1" applyAlignment="1">
      <alignment horizontal="left" vertical="center"/>
    </xf>
    <xf numFmtId="49" fontId="8" fillId="0" borderId="14" xfId="0" applyNumberFormat="1" applyFont="1" applyBorder="1" applyAlignment="1">
      <alignment horizontal="left" vertical="center"/>
    </xf>
    <xf numFmtId="49" fontId="8" fillId="0" borderId="18" xfId="0" applyNumberFormat="1" applyFont="1" applyBorder="1" applyAlignment="1">
      <alignment horizontal="left" vertical="center"/>
    </xf>
    <xf numFmtId="0" fontId="11" fillId="0" borderId="11" xfId="0" applyFont="1" applyBorder="1" applyAlignment="1">
      <alignment horizontal="left" vertical="center"/>
    </xf>
    <xf numFmtId="49" fontId="62" fillId="0" borderId="15" xfId="44" applyNumberFormat="1" applyFont="1" applyBorder="1" applyAlignment="1">
      <alignment horizontal="left" vertical="center"/>
    </xf>
    <xf numFmtId="49" fontId="62" fillId="0" borderId="14" xfId="44" applyNumberFormat="1" applyFont="1" applyBorder="1" applyAlignment="1">
      <alignment horizontal="left" vertical="center"/>
    </xf>
    <xf numFmtId="49" fontId="62" fillId="0" borderId="18" xfId="44" applyNumberFormat="1" applyFont="1" applyBorder="1" applyAlignment="1">
      <alignment horizontal="left" vertical="center"/>
    </xf>
    <xf numFmtId="0" fontId="3" fillId="0" borderId="0" xfId="0" applyFont="1" applyAlignment="1">
      <alignment horizontal="center" vertical="center"/>
    </xf>
    <xf numFmtId="0" fontId="2" fillId="0" borderId="26" xfId="0" applyFont="1" applyBorder="1" applyAlignment="1">
      <alignment horizontal="center" vertical="center"/>
    </xf>
    <xf numFmtId="186" fontId="3" fillId="0" borderId="15" xfId="47" applyNumberFormat="1" applyFont="1" applyBorder="1" applyAlignment="1">
      <alignment horizontal="center" vertical="center"/>
    </xf>
    <xf numFmtId="186" fontId="3" fillId="0" borderId="18" xfId="47" applyNumberFormat="1" applyFont="1" applyBorder="1" applyAlignment="1">
      <alignment horizontal="center" vertical="center"/>
    </xf>
    <xf numFmtId="0" fontId="11" fillId="0" borderId="0" xfId="0" applyFont="1" applyAlignment="1">
      <alignment horizontal="justify" vertical="top"/>
    </xf>
    <xf numFmtId="0" fontId="11" fillId="0" borderId="10" xfId="0" applyFont="1" applyBorder="1" applyAlignment="1">
      <alignment horizontal="justify" vertical="top"/>
    </xf>
    <xf numFmtId="0" fontId="3" fillId="0" borderId="11" xfId="0" applyFont="1" applyBorder="1" applyAlignment="1">
      <alignment horizontal="center" vertical="center"/>
    </xf>
    <xf numFmtId="0" fontId="11" fillId="0" borderId="0" xfId="0" applyFont="1" applyBorder="1" applyAlignment="1">
      <alignment horizontal="justify" vertical="center" wrapText="1"/>
    </xf>
    <xf numFmtId="0" fontId="11" fillId="0" borderId="0" xfId="0" applyFont="1" applyBorder="1" applyAlignment="1">
      <alignment horizontal="justify" vertical="center"/>
    </xf>
    <xf numFmtId="0" fontId="11" fillId="0" borderId="19" xfId="0" applyFont="1" applyBorder="1" applyAlignment="1">
      <alignment horizontal="left" vertical="center"/>
    </xf>
    <xf numFmtId="0" fontId="2" fillId="0" borderId="24" xfId="0" applyFont="1" applyBorder="1" applyAlignment="1">
      <alignment horizontal="center" vertical="center"/>
    </xf>
    <xf numFmtId="0" fontId="11" fillId="0" borderId="15" xfId="0" applyFont="1" applyBorder="1" applyAlignment="1">
      <alignment horizontal="left" vertical="center"/>
    </xf>
    <xf numFmtId="0" fontId="11" fillId="0" borderId="14" xfId="0" applyFont="1" applyBorder="1" applyAlignment="1">
      <alignment horizontal="left" vertical="center"/>
    </xf>
    <xf numFmtId="14" fontId="2" fillId="0" borderId="0" xfId="0" applyNumberFormat="1"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justify" vertical="center"/>
    </xf>
    <xf numFmtId="0" fontId="2" fillId="33" borderId="15"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18" xfId="0" applyFont="1" applyFill="1" applyBorder="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2" fillId="33" borderId="25"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21" xfId="0" applyFont="1" applyFill="1" applyBorder="1" applyAlignment="1">
      <alignment horizontal="left" vertical="center"/>
    </xf>
    <xf numFmtId="49" fontId="3" fillId="0" borderId="25" xfId="0" applyNumberFormat="1" applyFont="1" applyBorder="1" applyAlignment="1">
      <alignment horizontal="justify" vertical="center"/>
    </xf>
    <xf numFmtId="49" fontId="3" fillId="0" borderId="24" xfId="0" applyNumberFormat="1" applyFont="1" applyBorder="1" applyAlignment="1">
      <alignment horizontal="justify" vertical="center"/>
    </xf>
    <xf numFmtId="49" fontId="3" fillId="0" borderId="21" xfId="0" applyNumberFormat="1" applyFont="1" applyBorder="1" applyAlignment="1">
      <alignment horizontal="justify" vertical="center"/>
    </xf>
    <xf numFmtId="49" fontId="3" fillId="0" borderId="12" xfId="0" applyNumberFormat="1" applyFont="1" applyBorder="1" applyAlignment="1">
      <alignment horizontal="justify" vertical="center"/>
    </xf>
    <xf numFmtId="49" fontId="3" fillId="0" borderId="0" xfId="0" applyNumberFormat="1" applyFont="1" applyBorder="1" applyAlignment="1">
      <alignment horizontal="justify" vertical="center"/>
    </xf>
    <xf numFmtId="49" fontId="3" fillId="0" borderId="13" xfId="0" applyNumberFormat="1" applyFont="1" applyBorder="1" applyAlignment="1">
      <alignment horizontal="justify" vertical="center"/>
    </xf>
    <xf numFmtId="49" fontId="3" fillId="0" borderId="16" xfId="0" applyNumberFormat="1" applyFont="1" applyBorder="1" applyAlignment="1">
      <alignment horizontal="justify" vertical="center"/>
    </xf>
    <xf numFmtId="49" fontId="3" fillId="0" borderId="10" xfId="0" applyNumberFormat="1" applyFont="1" applyBorder="1" applyAlignment="1">
      <alignment horizontal="justify" vertical="center"/>
    </xf>
    <xf numFmtId="49" fontId="3" fillId="0" borderId="17" xfId="0" applyNumberFormat="1" applyFont="1" applyBorder="1" applyAlignment="1">
      <alignment horizontal="justify" vertical="center"/>
    </xf>
    <xf numFmtId="0" fontId="58" fillId="0" borderId="0" xfId="0" applyFont="1" applyAlignment="1">
      <alignment horizontal="left"/>
    </xf>
    <xf numFmtId="0" fontId="63" fillId="35" borderId="11" xfId="0" applyFont="1" applyFill="1" applyBorder="1" applyAlignment="1">
      <alignment horizontal="center" vertical="center"/>
    </xf>
    <xf numFmtId="14" fontId="59" fillId="0" borderId="0" xfId="0" applyNumberFormat="1" applyFont="1" applyAlignment="1">
      <alignment horizontal="center" vertical="center"/>
    </xf>
    <xf numFmtId="0" fontId="59" fillId="0" borderId="0" xfId="0" applyFont="1" applyAlignment="1">
      <alignment horizontal="center" vertical="center"/>
    </xf>
    <xf numFmtId="0" fontId="64" fillId="0" borderId="16" xfId="0" applyFont="1" applyBorder="1" applyAlignment="1">
      <alignment horizontal="left"/>
    </xf>
    <xf numFmtId="0" fontId="64" fillId="0" borderId="10" xfId="0" applyFont="1" applyBorder="1" applyAlignment="1">
      <alignment horizontal="left"/>
    </xf>
    <xf numFmtId="0" fontId="64" fillId="0" borderId="17" xfId="0" applyFont="1" applyBorder="1" applyAlignment="1">
      <alignment horizontal="left"/>
    </xf>
    <xf numFmtId="0" fontId="58" fillId="36" borderId="0" xfId="0" applyFont="1" applyFill="1" applyAlignment="1">
      <alignment horizontal="center"/>
    </xf>
    <xf numFmtId="0" fontId="58" fillId="36" borderId="24" xfId="0" applyFont="1" applyFill="1" applyBorder="1" applyAlignment="1">
      <alignment horizontal="center"/>
    </xf>
    <xf numFmtId="0" fontId="57" fillId="36" borderId="24" xfId="0" applyFont="1" applyFill="1" applyBorder="1" applyAlignment="1">
      <alignment horizontal="center"/>
    </xf>
    <xf numFmtId="0" fontId="59" fillId="0" borderId="15" xfId="0" applyFont="1" applyBorder="1" applyAlignment="1">
      <alignment horizontal="right" vertical="center"/>
    </xf>
    <xf numFmtId="0" fontId="59" fillId="0" borderId="14" xfId="0" applyFont="1" applyBorder="1" applyAlignment="1">
      <alignment horizontal="right" vertical="center"/>
    </xf>
    <xf numFmtId="0" fontId="59" fillId="0" borderId="14" xfId="0" applyFont="1" applyBorder="1" applyAlignment="1">
      <alignment horizontal="left" vertical="center"/>
    </xf>
    <xf numFmtId="0" fontId="59" fillId="0" borderId="18" xfId="0" applyFont="1" applyBorder="1" applyAlignment="1">
      <alignment horizontal="left" vertical="center"/>
    </xf>
  </cellXfs>
  <cellStyles count="5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Moeda 2 2" xfId="50"/>
    <cellStyle name="Neutra" xfId="51"/>
    <cellStyle name="Normal 2" xfId="52"/>
    <cellStyle name="Normal 2 2" xfId="53"/>
    <cellStyle name="Normal 3" xfId="54"/>
    <cellStyle name="Normal 4" xfId="55"/>
    <cellStyle name="Nota" xfId="56"/>
    <cellStyle name="Percent" xfId="57"/>
    <cellStyle name="Saída" xfId="58"/>
    <cellStyle name="Comma" xfId="59"/>
    <cellStyle name="Comma [0]" xfId="60"/>
    <cellStyle name="Separador de milhares 2 2" xfId="61"/>
    <cellStyle name="Texto de Aviso" xfId="62"/>
    <cellStyle name="Texto Explicativo" xfId="63"/>
    <cellStyle name="Título" xfId="64"/>
    <cellStyle name="Título 1" xfId="65"/>
    <cellStyle name="Título 2" xfId="66"/>
    <cellStyle name="Título 3" xfId="67"/>
    <cellStyle name="Título 4"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9.emf" /><Relationship Id="rId2" Type="http://schemas.openxmlformats.org/officeDocument/2006/relationships/image" Target="../media/image40.emf" /><Relationship Id="rId3" Type="http://schemas.openxmlformats.org/officeDocument/2006/relationships/image" Target="../media/image41.emf" /><Relationship Id="rId4" Type="http://schemas.openxmlformats.org/officeDocument/2006/relationships/image" Target="../media/image4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43.png" /><Relationship Id="rId2" Type="http://schemas.openxmlformats.org/officeDocument/2006/relationships/image" Target="../media/image4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5.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5.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5.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5.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3.png" /><Relationship Id="rId2" Type="http://schemas.openxmlformats.org/officeDocument/2006/relationships/image" Target="../media/image4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14</xdr:row>
      <xdr:rowOff>76200</xdr:rowOff>
    </xdr:from>
    <xdr:to>
      <xdr:col>2</xdr:col>
      <xdr:colOff>3952875</xdr:colOff>
      <xdr:row>37</xdr:row>
      <xdr:rowOff>38100</xdr:rowOff>
    </xdr:to>
    <xdr:pic>
      <xdr:nvPicPr>
        <xdr:cNvPr id="1" name="Picture 578"/>
        <xdr:cNvPicPr preferRelativeResize="1">
          <a:picLocks noChangeAspect="1"/>
        </xdr:cNvPicPr>
      </xdr:nvPicPr>
      <xdr:blipFill>
        <a:blip r:embed="rId1"/>
        <a:stretch>
          <a:fillRect/>
        </a:stretch>
      </xdr:blipFill>
      <xdr:spPr>
        <a:xfrm>
          <a:off x="476250" y="2895600"/>
          <a:ext cx="5505450" cy="4914900"/>
        </a:xfrm>
        <a:prstGeom prst="rect">
          <a:avLst/>
        </a:prstGeom>
        <a:noFill/>
        <a:ln w="9525" cmpd="sng">
          <a:noFill/>
        </a:ln>
      </xdr:spPr>
    </xdr:pic>
    <xdr:clientData/>
  </xdr:twoCellAnchor>
  <xdr:twoCellAnchor editAs="oneCell">
    <xdr:from>
      <xdr:col>0</xdr:col>
      <xdr:colOff>0</xdr:colOff>
      <xdr:row>44</xdr:row>
      <xdr:rowOff>123825</xdr:rowOff>
    </xdr:from>
    <xdr:to>
      <xdr:col>2</xdr:col>
      <xdr:colOff>3695700</xdr:colOff>
      <xdr:row>70</xdr:row>
      <xdr:rowOff>104775</xdr:rowOff>
    </xdr:to>
    <xdr:pic>
      <xdr:nvPicPr>
        <xdr:cNvPr id="2" name="Picture 579"/>
        <xdr:cNvPicPr preferRelativeResize="1">
          <a:picLocks noChangeAspect="1"/>
        </xdr:cNvPicPr>
      </xdr:nvPicPr>
      <xdr:blipFill>
        <a:blip r:embed="rId2"/>
        <a:stretch>
          <a:fillRect/>
        </a:stretch>
      </xdr:blipFill>
      <xdr:spPr>
        <a:xfrm>
          <a:off x="0" y="9458325"/>
          <a:ext cx="5724525" cy="5924550"/>
        </a:xfrm>
        <a:prstGeom prst="rect">
          <a:avLst/>
        </a:prstGeom>
        <a:noFill/>
        <a:ln w="9525" cmpd="sng">
          <a:noFill/>
        </a:ln>
      </xdr:spPr>
    </xdr:pic>
    <xdr:clientData/>
  </xdr:twoCellAnchor>
  <xdr:twoCellAnchor editAs="oneCell">
    <xdr:from>
      <xdr:col>0</xdr:col>
      <xdr:colOff>219075</xdr:colOff>
      <xdr:row>77</xdr:row>
      <xdr:rowOff>619125</xdr:rowOff>
    </xdr:from>
    <xdr:to>
      <xdr:col>2</xdr:col>
      <xdr:colOff>4352925</xdr:colOff>
      <xdr:row>103</xdr:row>
      <xdr:rowOff>85725</xdr:rowOff>
    </xdr:to>
    <xdr:pic>
      <xdr:nvPicPr>
        <xdr:cNvPr id="3" name="Picture 580"/>
        <xdr:cNvPicPr preferRelativeResize="1">
          <a:picLocks noChangeAspect="1"/>
        </xdr:cNvPicPr>
      </xdr:nvPicPr>
      <xdr:blipFill>
        <a:blip r:embed="rId3"/>
        <a:stretch>
          <a:fillRect/>
        </a:stretch>
      </xdr:blipFill>
      <xdr:spPr>
        <a:xfrm>
          <a:off x="219075" y="18573750"/>
          <a:ext cx="6162675" cy="61140975"/>
        </a:xfrm>
        <a:prstGeom prst="rect">
          <a:avLst/>
        </a:prstGeom>
        <a:noFill/>
        <a:ln w="9525" cmpd="sng">
          <a:noFill/>
        </a:ln>
      </xdr:spPr>
    </xdr:pic>
    <xdr:clientData/>
  </xdr:twoCellAnchor>
  <xdr:twoCellAnchor editAs="oneCell">
    <xdr:from>
      <xdr:col>0</xdr:col>
      <xdr:colOff>209550</xdr:colOff>
      <xdr:row>108</xdr:row>
      <xdr:rowOff>561975</xdr:rowOff>
    </xdr:from>
    <xdr:to>
      <xdr:col>2</xdr:col>
      <xdr:colOff>4086225</xdr:colOff>
      <xdr:row>125</xdr:row>
      <xdr:rowOff>38100</xdr:rowOff>
    </xdr:to>
    <xdr:pic>
      <xdr:nvPicPr>
        <xdr:cNvPr id="4" name="Picture 581"/>
        <xdr:cNvPicPr preferRelativeResize="1">
          <a:picLocks noChangeAspect="1"/>
        </xdr:cNvPicPr>
      </xdr:nvPicPr>
      <xdr:blipFill>
        <a:blip r:embed="rId4"/>
        <a:stretch>
          <a:fillRect/>
        </a:stretch>
      </xdr:blipFill>
      <xdr:spPr>
        <a:xfrm>
          <a:off x="209550" y="81400650"/>
          <a:ext cx="5905500" cy="5762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ICITA&#199;&#195;O\Documents\LICITA&#199;&#195;O%202014\PREG&#195;O%202014\PP090-%20MATERIAL%20EXPEDIENTE%20E%20DID&#193;TICO%202015\PP%200090-2014%20PROPOSTA%20E%20DECLARA&#199;&#213;ES%20PARA%20O%20EDITAL%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LICITA&#199;&#195;O%202016\PP08-2016%20VE&#205;CULOS%20USADOS\PP%2008-2016%20PROPOSTA%20E%20DECLARA&#199;&#213;ES%20GERAL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RIENTAÇÃO"/>
      <sheetName val="CADASTRO DE DADOS"/>
      <sheetName val="DEC. FORNECIMENTO"/>
      <sheetName val="DECLARAÇÕES"/>
      <sheetName val="PLANILHA ORÇAMENTÁRIA 1"/>
      <sheetName val="PROPOSTA 1"/>
      <sheetName val="Plan1"/>
      <sheetName val="PROTOCOLO"/>
    </sheetNames>
    <sheetDataSet>
      <sheetData sheetId="1">
        <row r="3">
          <cell r="C3" t="str">
            <v>PREGÃO PRESENCIAL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C. FORNECIMENTO"/>
      <sheetName val="ORIENTAÇÃO"/>
      <sheetName val="CADASTRO DE DADOS"/>
      <sheetName val="DECLARAÇÕES"/>
      <sheetName val="PLANILHA ORÇAMENTÁRIA (REAL)"/>
      <sheetName val="PLANILHA ORÇAMENTÁRIA"/>
      <sheetName val="PROPOSTA (REAL)"/>
      <sheetName val="PROPOSTA"/>
      <sheetName val="PROTOCOLO"/>
      <sheetName val="HABILITAÇÃO"/>
    </sheetNames>
    <sheetDataSet>
      <sheetData sheetId="2">
        <row r="3">
          <cell r="C3" t="str">
            <v>PREGÃO PRESENCIAL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vendascamagro@hotmail.com" TargetMode="Externa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36"/>
  <sheetViews>
    <sheetView zoomScalePageLayoutView="0" workbookViewId="0" topLeftCell="A121">
      <selection activeCell="J134" sqref="J134"/>
    </sheetView>
  </sheetViews>
  <sheetFormatPr defaultColWidth="4.7109375" defaultRowHeight="18" customHeight="1"/>
  <cols>
    <col min="1" max="1" width="4.7109375" style="11" customWidth="1"/>
    <col min="2" max="2" width="25.7109375" style="11" customWidth="1"/>
    <col min="3" max="3" width="65.57421875" style="11" customWidth="1"/>
    <col min="4" max="16384" width="4.7109375" style="11" customWidth="1"/>
  </cols>
  <sheetData>
    <row r="1" spans="1:3" s="52" customFormat="1" ht="18" customHeight="1">
      <c r="A1" s="117" t="s">
        <v>48</v>
      </c>
      <c r="B1" s="117"/>
      <c r="C1" s="117"/>
    </row>
    <row r="2" ht="12.75" customHeight="1"/>
    <row r="3" spans="1:3" ht="11.25" customHeight="1">
      <c r="A3" s="118" t="s">
        <v>49</v>
      </c>
      <c r="B3" s="118"/>
      <c r="C3" s="118"/>
    </row>
    <row r="4" ht="11.25" customHeight="1"/>
    <row r="5" spans="1:3" ht="18" customHeight="1">
      <c r="A5" s="116" t="s">
        <v>50</v>
      </c>
      <c r="B5" s="116"/>
      <c r="C5" s="116"/>
    </row>
    <row r="6" spans="1:3" ht="18" customHeight="1">
      <c r="A6" s="116"/>
      <c r="B6" s="116"/>
      <c r="C6" s="116"/>
    </row>
    <row r="7" ht="9.75" customHeight="1"/>
    <row r="8" spans="1:3" ht="18" customHeight="1">
      <c r="A8" s="12" t="s">
        <v>51</v>
      </c>
      <c r="B8" s="115" t="s">
        <v>395</v>
      </c>
      <c r="C8" s="116"/>
    </row>
    <row r="9" spans="2:3" ht="18" customHeight="1">
      <c r="B9" s="116"/>
      <c r="C9" s="116"/>
    </row>
    <row r="10" spans="2:3" ht="18" customHeight="1">
      <c r="B10" s="116"/>
      <c r="C10" s="116"/>
    </row>
    <row r="11" ht="15" customHeight="1"/>
    <row r="12" spans="1:3" ht="18" customHeight="1">
      <c r="A12" s="12" t="s">
        <v>52</v>
      </c>
      <c r="B12" s="116" t="s">
        <v>88</v>
      </c>
      <c r="C12" s="116"/>
    </row>
    <row r="13" spans="2:3" ht="18" customHeight="1">
      <c r="B13" s="116"/>
      <c r="C13" s="116"/>
    </row>
    <row r="14" spans="2:3" ht="18" customHeight="1">
      <c r="B14" s="116"/>
      <c r="C14" s="116"/>
    </row>
    <row r="16" ht="33" customHeight="1"/>
    <row r="17" ht="39"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spans="1:3" ht="18" customHeight="1">
      <c r="A39" s="12" t="s">
        <v>53</v>
      </c>
      <c r="B39" s="115" t="s">
        <v>54</v>
      </c>
      <c r="C39" s="115"/>
    </row>
    <row r="40" spans="2:3" ht="18" customHeight="1">
      <c r="B40" s="115"/>
      <c r="C40" s="115"/>
    </row>
    <row r="41" spans="2:3" ht="18" customHeight="1">
      <c r="B41" s="115"/>
      <c r="C41" s="115"/>
    </row>
    <row r="42" spans="2:3" ht="18" customHeight="1">
      <c r="B42" s="115"/>
      <c r="C42" s="115"/>
    </row>
    <row r="43" spans="2:3" ht="18" customHeight="1">
      <c r="B43" s="58"/>
      <c r="C43" s="58"/>
    </row>
    <row r="44" spans="2:3" ht="18" customHeight="1">
      <c r="B44" s="58"/>
      <c r="C44" s="58"/>
    </row>
    <row r="45" spans="2:3" ht="18" customHeight="1">
      <c r="B45" s="58"/>
      <c r="C45" s="58"/>
    </row>
    <row r="72" spans="1:3" ht="18" customHeight="1">
      <c r="A72" s="12" t="s">
        <v>55</v>
      </c>
      <c r="B72" s="115" t="s">
        <v>396</v>
      </c>
      <c r="C72" s="115"/>
    </row>
    <row r="73" spans="2:3" ht="18" customHeight="1">
      <c r="B73" s="115"/>
      <c r="C73" s="115"/>
    </row>
    <row r="74" spans="2:3" ht="18" customHeight="1">
      <c r="B74" s="115"/>
      <c r="C74" s="115"/>
    </row>
    <row r="75" spans="2:3" ht="18" customHeight="1">
      <c r="B75" s="115"/>
      <c r="C75" s="115"/>
    </row>
    <row r="76" ht="66.75" customHeight="1"/>
    <row r="77" ht="54" customHeight="1"/>
    <row r="78" ht="69.75" customHeight="1"/>
    <row r="79" ht="287.25" customHeight="1"/>
    <row r="80" ht="287.25" customHeight="1"/>
    <row r="81" ht="287.25" customHeight="1"/>
    <row r="82" ht="287.25" customHeight="1"/>
    <row r="83" ht="287.25" customHeight="1"/>
    <row r="84" ht="287.25" customHeight="1"/>
    <row r="85" ht="287.25" customHeight="1"/>
    <row r="86" ht="287.25" customHeight="1"/>
    <row r="87" ht="287.25" customHeight="1"/>
    <row r="88" ht="287.25" customHeight="1"/>
    <row r="89" ht="287.25" customHeight="1"/>
    <row r="90" ht="287.25" customHeight="1"/>
    <row r="91" ht="191.25" customHeight="1"/>
    <row r="92" ht="287.25" customHeight="1"/>
    <row r="93" ht="95.25" customHeight="1"/>
    <row r="94" ht="95.25" customHeight="1"/>
    <row r="95" ht="95.25" customHeight="1"/>
    <row r="96" ht="95.25" customHeight="1"/>
    <row r="97" ht="95.25" customHeight="1"/>
    <row r="98" ht="95.25" customHeight="1"/>
    <row r="99" ht="95.25" customHeight="1"/>
    <row r="100" ht="95.25" customHeight="1"/>
    <row r="101" ht="33" customHeight="1"/>
    <row r="102" ht="33" customHeight="1"/>
    <row r="103" ht="33" customHeight="1"/>
    <row r="104" ht="33" customHeight="1"/>
    <row r="105" ht="12" customHeight="1"/>
    <row r="106" ht="14.25" customHeight="1"/>
    <row r="107" spans="1:3" ht="18" customHeight="1">
      <c r="A107" s="12" t="s">
        <v>56</v>
      </c>
      <c r="B107" s="116" t="s">
        <v>57</v>
      </c>
      <c r="C107" s="116"/>
    </row>
    <row r="108" spans="2:3" ht="18" customHeight="1">
      <c r="B108" s="116"/>
      <c r="C108" s="116"/>
    </row>
    <row r="109" spans="2:3" ht="207" customHeight="1">
      <c r="B109" s="116"/>
      <c r="C109" s="116"/>
    </row>
    <row r="127" ht="4.5" customHeight="1"/>
    <row r="128" spans="1:3" ht="18" customHeight="1">
      <c r="A128" s="12" t="s">
        <v>58</v>
      </c>
      <c r="B128" s="116" t="s">
        <v>59</v>
      </c>
      <c r="C128" s="116"/>
    </row>
    <row r="129" spans="2:3" ht="13.5" customHeight="1">
      <c r="B129" s="116"/>
      <c r="C129" s="116"/>
    </row>
    <row r="130" spans="2:3" ht="18" customHeight="1" hidden="1">
      <c r="B130" s="116"/>
      <c r="C130" s="116"/>
    </row>
    <row r="131" spans="1:3" ht="18" customHeight="1">
      <c r="A131" s="12" t="s">
        <v>60</v>
      </c>
      <c r="B131" s="115" t="s">
        <v>61</v>
      </c>
      <c r="C131" s="115"/>
    </row>
    <row r="132" spans="2:3" ht="15.75" customHeight="1">
      <c r="B132" s="115"/>
      <c r="C132" s="115"/>
    </row>
    <row r="133" spans="2:3" ht="9.75" customHeight="1">
      <c r="B133" s="115"/>
      <c r="C133" s="115"/>
    </row>
    <row r="134" spans="1:3" ht="18" customHeight="1">
      <c r="A134" s="12" t="s">
        <v>62</v>
      </c>
      <c r="B134" s="116" t="s">
        <v>98</v>
      </c>
      <c r="C134" s="116"/>
    </row>
    <row r="135" spans="2:3" ht="18" customHeight="1">
      <c r="B135" s="116"/>
      <c r="C135" s="116"/>
    </row>
    <row r="136" spans="2:3" ht="18" customHeight="1">
      <c r="B136" s="116"/>
      <c r="C136" s="116"/>
    </row>
  </sheetData>
  <sheetProtection/>
  <mergeCells count="11">
    <mergeCell ref="A1:C1"/>
    <mergeCell ref="A3:C3"/>
    <mergeCell ref="A5:C6"/>
    <mergeCell ref="B8:C10"/>
    <mergeCell ref="B12:C14"/>
    <mergeCell ref="B72:C75"/>
    <mergeCell ref="B107:C109"/>
    <mergeCell ref="B128:C130"/>
    <mergeCell ref="B131:C133"/>
    <mergeCell ref="B134:C136"/>
    <mergeCell ref="B39:C42"/>
  </mergeCells>
  <printOptions horizontalCentered="1"/>
  <pageMargins left="0.1968503937007874" right="0.1968503937007874" top="1.5748031496062993" bottom="0.3937007874015748" header="0.3937007874015748" footer="0.1968503937007874"/>
  <pageSetup horizontalDpi="600" verticalDpi="600" orientation="portrait" paperSize="9" r:id="rId3"/>
  <headerFooter>
    <oddHeader>&amp;C&amp;G</oddHead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B1:C22"/>
  <sheetViews>
    <sheetView zoomScalePageLayoutView="0" workbookViewId="0" topLeftCell="A3">
      <selection activeCell="C5" sqref="C5"/>
    </sheetView>
  </sheetViews>
  <sheetFormatPr defaultColWidth="5.7109375" defaultRowHeight="19.5" customHeight="1"/>
  <cols>
    <col min="1" max="1" width="5.7109375" style="3" customWidth="1"/>
    <col min="2" max="2" width="25.7109375" style="3" customWidth="1"/>
    <col min="3" max="3" width="56.7109375" style="3" customWidth="1"/>
    <col min="4" max="4" width="5.7109375" style="3" customWidth="1"/>
    <col min="5" max="5" width="10.7109375" style="3" customWidth="1"/>
    <col min="6" max="16384" width="5.7109375" style="3" customWidth="1"/>
  </cols>
  <sheetData>
    <row r="1" spans="2:3" ht="19.5" customHeight="1">
      <c r="B1" s="4"/>
      <c r="C1" s="4"/>
    </row>
    <row r="2" spans="2:3" s="5" customFormat="1" ht="19.5" customHeight="1">
      <c r="B2" s="41" t="s">
        <v>23</v>
      </c>
      <c r="C2" s="41" t="s">
        <v>24</v>
      </c>
    </row>
    <row r="3" spans="2:3" s="5" customFormat="1" ht="19.5" customHeight="1">
      <c r="B3" s="35" t="s">
        <v>16</v>
      </c>
      <c r="C3" s="42" t="s">
        <v>413</v>
      </c>
    </row>
    <row r="4" spans="2:3" s="5" customFormat="1" ht="19.5" customHeight="1">
      <c r="B4" s="43" t="s">
        <v>15</v>
      </c>
      <c r="C4" s="56" t="s">
        <v>415</v>
      </c>
    </row>
    <row r="5" spans="2:3" s="5" customFormat="1" ht="54.75" customHeight="1">
      <c r="B5" s="35" t="s">
        <v>45</v>
      </c>
      <c r="C5" s="44" t="s">
        <v>384</v>
      </c>
    </row>
    <row r="6" spans="2:3" s="5" customFormat="1" ht="19.5" customHeight="1">
      <c r="B6" s="123" t="s">
        <v>43</v>
      </c>
      <c r="C6" s="124"/>
    </row>
    <row r="7" spans="2:3" ht="19.5" customHeight="1">
      <c r="B7" s="45" t="s">
        <v>8</v>
      </c>
      <c r="C7" s="46">
        <v>1</v>
      </c>
    </row>
    <row r="8" spans="2:3" ht="19.5" customHeight="1">
      <c r="B8" s="45" t="s">
        <v>9</v>
      </c>
      <c r="C8" s="46">
        <v>2</v>
      </c>
    </row>
    <row r="9" spans="2:3" ht="19.5" customHeight="1">
      <c r="B9" s="45" t="s">
        <v>18</v>
      </c>
      <c r="C9" s="46">
        <v>3</v>
      </c>
    </row>
    <row r="10" spans="2:3" ht="19.5" customHeight="1">
      <c r="B10" s="45" t="s">
        <v>19</v>
      </c>
      <c r="C10" s="46">
        <v>4</v>
      </c>
    </row>
    <row r="11" spans="2:3" ht="19.5" customHeight="1">
      <c r="B11" s="45" t="s">
        <v>10</v>
      </c>
      <c r="C11" s="46">
        <v>5</v>
      </c>
    </row>
    <row r="12" spans="2:3" ht="19.5" customHeight="1">
      <c r="B12" s="45" t="s">
        <v>11</v>
      </c>
      <c r="C12" s="46">
        <v>6</v>
      </c>
    </row>
    <row r="13" spans="2:3" ht="19.5" customHeight="1">
      <c r="B13" s="45" t="s">
        <v>12</v>
      </c>
      <c r="C13" s="47">
        <v>7</v>
      </c>
    </row>
    <row r="14" spans="2:3" ht="19.5" customHeight="1" thickBot="1">
      <c r="B14" s="119"/>
      <c r="C14" s="120"/>
    </row>
    <row r="15" spans="2:3" ht="19.5" customHeight="1" thickTop="1">
      <c r="B15" s="48" t="s">
        <v>38</v>
      </c>
      <c r="C15" s="49">
        <v>8</v>
      </c>
    </row>
    <row r="16" spans="2:3" ht="19.5" customHeight="1">
      <c r="B16" s="45" t="s">
        <v>39</v>
      </c>
      <c r="C16" s="46">
        <v>9</v>
      </c>
    </row>
    <row r="17" spans="2:3" ht="19.5" customHeight="1">
      <c r="B17" s="45" t="s">
        <v>19</v>
      </c>
      <c r="C17" s="46">
        <v>10</v>
      </c>
    </row>
    <row r="18" spans="2:3" ht="19.5" customHeight="1">
      <c r="B18" s="45" t="s">
        <v>10</v>
      </c>
      <c r="C18" s="46">
        <v>11</v>
      </c>
    </row>
    <row r="19" spans="2:3" ht="19.5" customHeight="1">
      <c r="B19" s="45" t="s">
        <v>40</v>
      </c>
      <c r="C19" s="46">
        <v>12</v>
      </c>
    </row>
    <row r="20" spans="2:3" ht="19.5" customHeight="1" thickBot="1">
      <c r="B20" s="121"/>
      <c r="C20" s="122"/>
    </row>
    <row r="21" spans="2:3" ht="19.5" customHeight="1" thickTop="1">
      <c r="B21" s="48" t="s">
        <v>20</v>
      </c>
      <c r="C21" s="50" t="s">
        <v>385</v>
      </c>
    </row>
    <row r="22" spans="2:3" ht="19.5" customHeight="1">
      <c r="B22" s="45" t="s">
        <v>25</v>
      </c>
      <c r="C22" s="51" t="s">
        <v>21</v>
      </c>
    </row>
  </sheetData>
  <sheetProtection/>
  <mergeCells count="3">
    <mergeCell ref="B14:C14"/>
    <mergeCell ref="B20:C20"/>
    <mergeCell ref="B6:C6"/>
  </mergeCells>
  <printOptions/>
  <pageMargins left="0.5118110236220472" right="0.5118110236220472" top="1.5748031496062993" bottom="0.7874015748031497" header="0.31496062992125984" footer="0.31496062992125984"/>
  <pageSetup horizontalDpi="600" verticalDpi="600" orientation="portrait" paperSize="9"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dimension ref="B5:P34"/>
  <sheetViews>
    <sheetView zoomScalePageLayoutView="0" workbookViewId="0" topLeftCell="A8">
      <selection activeCell="S25" sqref="S25"/>
    </sheetView>
  </sheetViews>
  <sheetFormatPr defaultColWidth="5.7109375" defaultRowHeight="19.5" customHeight="1"/>
  <cols>
    <col min="1" max="16384" width="5.7109375" style="12" customWidth="1"/>
  </cols>
  <sheetData>
    <row r="2" ht="12.75" customHeight="1"/>
    <row r="3" ht="1.5" customHeight="1" hidden="1"/>
    <row r="4" ht="19.5" customHeight="1" hidden="1"/>
    <row r="5" spans="2:16" ht="19.5" customHeight="1">
      <c r="B5" s="117" t="s">
        <v>89</v>
      </c>
      <c r="C5" s="117"/>
      <c r="D5" s="117"/>
      <c r="E5" s="117"/>
      <c r="F5" s="117"/>
      <c r="G5" s="117"/>
      <c r="H5" s="117"/>
      <c r="I5" s="117"/>
      <c r="J5" s="117"/>
      <c r="K5" s="117"/>
      <c r="L5" s="117"/>
      <c r="M5" s="117"/>
      <c r="N5" s="117"/>
      <c r="O5" s="117"/>
      <c r="P5" s="117"/>
    </row>
    <row r="6" spans="2:16" ht="19.5" customHeight="1">
      <c r="B6" s="34"/>
      <c r="C6" s="34"/>
      <c r="D6" s="34"/>
      <c r="E6" s="34"/>
      <c r="F6" s="34"/>
      <c r="G6" s="34"/>
      <c r="H6" s="34"/>
      <c r="I6" s="34"/>
      <c r="J6" s="34"/>
      <c r="K6" s="34"/>
      <c r="L6" s="34"/>
      <c r="M6" s="34"/>
      <c r="N6" s="34"/>
      <c r="O6" s="34"/>
      <c r="P6" s="34"/>
    </row>
    <row r="8" spans="2:16" ht="19.5" customHeight="1">
      <c r="B8" s="125" t="s">
        <v>90</v>
      </c>
      <c r="C8" s="125"/>
      <c r="D8" s="125"/>
      <c r="E8" s="125"/>
      <c r="F8" s="125"/>
      <c r="G8" s="125"/>
      <c r="H8" s="125"/>
      <c r="I8" s="125"/>
      <c r="J8" s="125"/>
      <c r="K8" s="125"/>
      <c r="L8" s="125"/>
      <c r="M8" s="125"/>
      <c r="N8" s="125"/>
      <c r="O8" s="125"/>
      <c r="P8" s="125"/>
    </row>
    <row r="9" spans="2:16" ht="19.5" customHeight="1">
      <c r="B9" s="125"/>
      <c r="C9" s="125"/>
      <c r="D9" s="125"/>
      <c r="E9" s="125"/>
      <c r="F9" s="125"/>
      <c r="G9" s="125"/>
      <c r="H9" s="125"/>
      <c r="I9" s="125"/>
      <c r="J9" s="125"/>
      <c r="K9" s="125"/>
      <c r="L9" s="125"/>
      <c r="M9" s="125"/>
      <c r="N9" s="125"/>
      <c r="O9" s="125"/>
      <c r="P9" s="125"/>
    </row>
    <row r="11" spans="9:16" ht="19.5" customHeight="1">
      <c r="I11" s="126" t="s">
        <v>16</v>
      </c>
      <c r="J11" s="126"/>
      <c r="K11" s="126"/>
      <c r="L11" s="126"/>
      <c r="M11" s="126"/>
      <c r="N11" s="126" t="s">
        <v>15</v>
      </c>
      <c r="O11" s="126"/>
      <c r="P11" s="126"/>
    </row>
    <row r="12" spans="9:16" ht="19.5" customHeight="1">
      <c r="I12" s="127" t="str">
        <f>'[1]CADASTRO DE DADOS'!C3</f>
        <v>PREGÃO PRESENCIAL</v>
      </c>
      <c r="J12" s="127"/>
      <c r="K12" s="127"/>
      <c r="L12" s="127"/>
      <c r="M12" s="127"/>
      <c r="N12" s="127" t="str">
        <f>'CADASTRO DE DADOS'!C4</f>
        <v>028-2019</v>
      </c>
      <c r="O12" s="127"/>
      <c r="P12" s="127"/>
    </row>
    <row r="16" spans="2:16" ht="19.5" customHeight="1">
      <c r="B16" s="128" t="s">
        <v>91</v>
      </c>
      <c r="C16" s="128"/>
      <c r="D16" s="128"/>
      <c r="E16" s="128"/>
      <c r="F16" s="128"/>
      <c r="G16" s="128"/>
      <c r="H16" s="128"/>
      <c r="I16" s="128"/>
      <c r="J16" s="128"/>
      <c r="K16" s="128"/>
      <c r="L16" s="128"/>
      <c r="M16" s="128"/>
      <c r="N16" s="125" t="str">
        <f>'CADASTRO DE DADOS'!C4</f>
        <v>028-2019</v>
      </c>
      <c r="O16" s="125"/>
      <c r="P16" s="125"/>
    </row>
    <row r="17" spans="2:16" ht="30.75" customHeight="1">
      <c r="B17" s="129" t="s">
        <v>92</v>
      </c>
      <c r="C17" s="129"/>
      <c r="D17" s="129"/>
      <c r="E17" s="129"/>
      <c r="F17" s="129"/>
      <c r="G17" s="129"/>
      <c r="H17" s="129"/>
      <c r="I17" s="129"/>
      <c r="J17" s="129"/>
      <c r="K17" s="129"/>
      <c r="L17" s="129"/>
      <c r="M17" s="129"/>
      <c r="N17" s="129"/>
      <c r="O17" s="129"/>
      <c r="P17" s="129"/>
    </row>
    <row r="18" spans="2:16" ht="16.5" customHeight="1">
      <c r="B18" s="130" t="s">
        <v>93</v>
      </c>
      <c r="C18" s="130"/>
      <c r="D18" s="130"/>
      <c r="E18" s="130"/>
      <c r="F18" s="130"/>
      <c r="G18" s="130"/>
      <c r="H18" s="130"/>
      <c r="I18" s="130"/>
      <c r="J18" s="130"/>
      <c r="K18" s="130"/>
      <c r="L18" s="130"/>
      <c r="M18" s="130"/>
      <c r="N18" s="130"/>
      <c r="O18" s="130"/>
      <c r="P18" s="130"/>
    </row>
    <row r="19" spans="2:16" ht="8.25" customHeight="1" hidden="1">
      <c r="B19" s="130"/>
      <c r="C19" s="130"/>
      <c r="D19" s="130"/>
      <c r="E19" s="130"/>
      <c r="F19" s="130"/>
      <c r="G19" s="130"/>
      <c r="H19" s="130"/>
      <c r="I19" s="130"/>
      <c r="J19" s="130"/>
      <c r="K19" s="130"/>
      <c r="L19" s="130"/>
      <c r="M19" s="130"/>
      <c r="N19" s="130"/>
      <c r="O19" s="130"/>
      <c r="P19" s="130"/>
    </row>
    <row r="20" spans="2:16" ht="19.5" customHeight="1">
      <c r="B20" s="131"/>
      <c r="C20" s="131"/>
      <c r="D20" s="131"/>
      <c r="E20" s="131"/>
      <c r="F20" s="131"/>
      <c r="G20" s="131"/>
      <c r="H20" s="131"/>
      <c r="I20" s="131"/>
      <c r="J20" s="131"/>
      <c r="K20" s="131"/>
      <c r="L20" s="131"/>
      <c r="M20" s="131"/>
      <c r="N20" s="131"/>
      <c r="O20" s="131"/>
      <c r="P20" s="131"/>
    </row>
    <row r="22" spans="2:16" ht="19.5" customHeight="1">
      <c r="B22" s="132" t="s">
        <v>8</v>
      </c>
      <c r="C22" s="132"/>
      <c r="D22" s="132"/>
      <c r="E22" s="132"/>
      <c r="F22" s="132"/>
      <c r="G22" s="133">
        <f>'CADASTRO DE DADOS'!C7</f>
        <v>1</v>
      </c>
      <c r="H22" s="133"/>
      <c r="I22" s="133"/>
      <c r="J22" s="133"/>
      <c r="K22" s="133"/>
      <c r="L22" s="133"/>
      <c r="M22" s="133"/>
      <c r="N22" s="133"/>
      <c r="O22" s="133"/>
      <c r="P22" s="133"/>
    </row>
    <row r="23" spans="2:16" ht="19.5" customHeight="1">
      <c r="B23" s="132" t="s">
        <v>9</v>
      </c>
      <c r="C23" s="132"/>
      <c r="D23" s="132"/>
      <c r="E23" s="132"/>
      <c r="F23" s="132"/>
      <c r="G23" s="133">
        <f>'CADASTRO DE DADOS'!C8</f>
        <v>2</v>
      </c>
      <c r="H23" s="133"/>
      <c r="I23" s="133"/>
      <c r="J23" s="133"/>
      <c r="K23" s="133"/>
      <c r="L23" s="133"/>
      <c r="M23" s="133"/>
      <c r="N23" s="133"/>
      <c r="O23" s="133"/>
      <c r="P23" s="133"/>
    </row>
    <row r="24" spans="2:16" ht="19.5" customHeight="1">
      <c r="B24" s="136" t="s">
        <v>10</v>
      </c>
      <c r="C24" s="137"/>
      <c r="D24" s="137"/>
      <c r="E24" s="137"/>
      <c r="F24" s="138"/>
      <c r="G24" s="139">
        <f>'CADASTRO DE DADOS'!C11</f>
        <v>5</v>
      </c>
      <c r="H24" s="140"/>
      <c r="I24" s="140"/>
      <c r="J24" s="140"/>
      <c r="K24" s="140"/>
      <c r="L24" s="140"/>
      <c r="M24" s="140"/>
      <c r="N24" s="140"/>
      <c r="O24" s="140"/>
      <c r="P24" s="141"/>
    </row>
    <row r="25" spans="2:16" ht="19.5" customHeight="1">
      <c r="B25" s="132" t="s">
        <v>18</v>
      </c>
      <c r="C25" s="132"/>
      <c r="D25" s="132"/>
      <c r="E25" s="132"/>
      <c r="F25" s="132"/>
      <c r="G25" s="133">
        <f>'CADASTRO DE DADOS'!C9</f>
        <v>3</v>
      </c>
      <c r="H25" s="133"/>
      <c r="I25" s="133"/>
      <c r="J25" s="133"/>
      <c r="K25" s="133"/>
      <c r="L25" s="133"/>
      <c r="M25" s="133"/>
      <c r="N25" s="133"/>
      <c r="O25" s="133"/>
      <c r="P25" s="133"/>
    </row>
    <row r="26" spans="2:16" ht="19.5" customHeight="1">
      <c r="B26" s="132" t="s">
        <v>19</v>
      </c>
      <c r="C26" s="132"/>
      <c r="D26" s="132"/>
      <c r="E26" s="132"/>
      <c r="F26" s="132"/>
      <c r="G26" s="133">
        <f>'CADASTRO DE DADOS'!C10</f>
        <v>4</v>
      </c>
      <c r="H26" s="133"/>
      <c r="I26" s="133"/>
      <c r="J26" s="133"/>
      <c r="K26" s="133"/>
      <c r="L26" s="133"/>
      <c r="M26" s="133"/>
      <c r="N26" s="133"/>
      <c r="O26" s="133"/>
      <c r="P26" s="133"/>
    </row>
    <row r="28" spans="4:14" ht="19.5" customHeight="1">
      <c r="D28" s="134" t="s">
        <v>385</v>
      </c>
      <c r="E28" s="118"/>
      <c r="F28" s="118"/>
      <c r="G28" s="118"/>
      <c r="H28" s="118"/>
      <c r="I28" s="118"/>
      <c r="J28" s="118"/>
      <c r="K28" s="118"/>
      <c r="L28" s="118"/>
      <c r="M28" s="118"/>
      <c r="N28" s="118"/>
    </row>
    <row r="31" spans="4:14" ht="19.5" customHeight="1">
      <c r="D31" s="36"/>
      <c r="E31" s="36"/>
      <c r="F31" s="36"/>
      <c r="G31" s="36"/>
      <c r="H31" s="36"/>
      <c r="I31" s="36"/>
      <c r="J31" s="36"/>
      <c r="K31" s="36"/>
      <c r="L31" s="36"/>
      <c r="M31" s="36"/>
      <c r="N31" s="36"/>
    </row>
    <row r="32" spans="4:14" ht="19.5" customHeight="1">
      <c r="D32" s="135" t="s">
        <v>94</v>
      </c>
      <c r="E32" s="135"/>
      <c r="F32" s="135"/>
      <c r="G32" s="135"/>
      <c r="H32" s="135"/>
      <c r="I32" s="135"/>
      <c r="J32" s="135"/>
      <c r="K32" s="135"/>
      <c r="L32" s="135"/>
      <c r="M32" s="135"/>
      <c r="N32" s="135"/>
    </row>
    <row r="33" spans="2:16" ht="19.5" customHeight="1">
      <c r="B33" s="40"/>
      <c r="C33" s="40"/>
      <c r="D33" s="40"/>
      <c r="E33" s="40"/>
      <c r="F33" s="40"/>
      <c r="G33" s="40"/>
      <c r="H33" s="40"/>
      <c r="I33" s="40"/>
      <c r="J33" s="40"/>
      <c r="K33" s="40"/>
      <c r="L33" s="40"/>
      <c r="M33" s="40"/>
      <c r="N33" s="40"/>
      <c r="O33" s="40"/>
      <c r="P33" s="40"/>
    </row>
    <row r="34" spans="2:16" ht="19.5" customHeight="1">
      <c r="B34" s="40"/>
      <c r="C34" s="40"/>
      <c r="D34" s="40"/>
      <c r="E34" s="40"/>
      <c r="F34" s="40"/>
      <c r="G34" s="40"/>
      <c r="H34" s="40"/>
      <c r="I34" s="40"/>
      <c r="J34" s="40"/>
      <c r="K34" s="40"/>
      <c r="L34" s="40"/>
      <c r="M34" s="40"/>
      <c r="N34" s="40"/>
      <c r="O34" s="40"/>
      <c r="P34" s="40"/>
    </row>
  </sheetData>
  <sheetProtection selectLockedCells="1" selectUnlockedCells="1"/>
  <mergeCells count="24">
    <mergeCell ref="B26:F26"/>
    <mergeCell ref="G26:P26"/>
    <mergeCell ref="D28:N28"/>
    <mergeCell ref="D32:N32"/>
    <mergeCell ref="B23:F23"/>
    <mergeCell ref="G23:P23"/>
    <mergeCell ref="B24:F24"/>
    <mergeCell ref="G24:P24"/>
    <mergeCell ref="B25:F25"/>
    <mergeCell ref="G25:P25"/>
    <mergeCell ref="B16:M16"/>
    <mergeCell ref="N16:P16"/>
    <mergeCell ref="B17:P17"/>
    <mergeCell ref="B18:P19"/>
    <mergeCell ref="B20:P20"/>
    <mergeCell ref="B22:F22"/>
    <mergeCell ref="G22:P22"/>
    <mergeCell ref="B5:P5"/>
    <mergeCell ref="B8:P8"/>
    <mergeCell ref="B9:P9"/>
    <mergeCell ref="I11:M11"/>
    <mergeCell ref="N11:P11"/>
    <mergeCell ref="I12:M12"/>
    <mergeCell ref="N12:P12"/>
  </mergeCells>
  <printOptions horizontalCentered="1"/>
  <pageMargins left="0.7874015748031497" right="0.7874015748031497" top="1.968503937007874" bottom="0.7874015748031497" header="0.3937007874015748" footer="0.3937007874015748"/>
  <pageSetup horizontalDpi="600" verticalDpi="600" orientation="portrait" paperSize="9"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dimension ref="A1:P193"/>
  <sheetViews>
    <sheetView zoomScalePageLayoutView="0" workbookViewId="0" topLeftCell="A6">
      <selection activeCell="A1" sqref="A1:O26"/>
    </sheetView>
  </sheetViews>
  <sheetFormatPr defaultColWidth="5.7109375" defaultRowHeight="19.5" customHeight="1"/>
  <cols>
    <col min="1" max="16384" width="5.7109375" style="12" customWidth="1"/>
  </cols>
  <sheetData>
    <row r="1" spans="1:15" ht="19.5" customHeight="1">
      <c r="A1" s="117" t="s">
        <v>13</v>
      </c>
      <c r="B1" s="117"/>
      <c r="C1" s="117"/>
      <c r="D1" s="117"/>
      <c r="E1" s="117"/>
      <c r="F1" s="117"/>
      <c r="G1" s="117"/>
      <c r="H1" s="117"/>
      <c r="I1" s="117"/>
      <c r="J1" s="117"/>
      <c r="K1" s="117"/>
      <c r="L1" s="117"/>
      <c r="M1" s="117"/>
      <c r="N1" s="117"/>
      <c r="O1" s="117"/>
    </row>
    <row r="2" spans="1:15" ht="19.5" customHeight="1">
      <c r="A2" s="34"/>
      <c r="B2" s="34"/>
      <c r="C2" s="34"/>
      <c r="D2" s="34"/>
      <c r="E2" s="34"/>
      <c r="F2" s="34"/>
      <c r="G2" s="34"/>
      <c r="H2" s="34"/>
      <c r="I2" s="34"/>
      <c r="J2" s="34"/>
      <c r="K2" s="34"/>
      <c r="L2" s="34"/>
      <c r="M2" s="34"/>
      <c r="N2" s="34"/>
      <c r="O2" s="34"/>
    </row>
    <row r="4" spans="1:15" ht="19.5" customHeight="1">
      <c r="A4" s="125" t="s">
        <v>14</v>
      </c>
      <c r="B4" s="125"/>
      <c r="C4" s="125"/>
      <c r="D4" s="125"/>
      <c r="E4" s="125"/>
      <c r="F4" s="125"/>
      <c r="G4" s="125"/>
      <c r="H4" s="125"/>
      <c r="I4" s="125"/>
      <c r="J4" s="125"/>
      <c r="K4" s="125"/>
      <c r="L4" s="125"/>
      <c r="M4" s="125"/>
      <c r="N4" s="125"/>
      <c r="O4" s="125"/>
    </row>
    <row r="5" spans="1:15" ht="19.5" customHeight="1">
      <c r="A5" s="125" t="s">
        <v>26</v>
      </c>
      <c r="B5" s="125"/>
      <c r="C5" s="125"/>
      <c r="D5" s="125"/>
      <c r="E5" s="125"/>
      <c r="F5" s="125"/>
      <c r="G5" s="125"/>
      <c r="H5" s="125"/>
      <c r="I5" s="125"/>
      <c r="J5" s="125"/>
      <c r="K5" s="125"/>
      <c r="L5" s="125"/>
      <c r="M5" s="125"/>
      <c r="N5" s="125"/>
      <c r="O5" s="125"/>
    </row>
    <row r="7" spans="8:15" ht="19.5" customHeight="1">
      <c r="H7" s="126" t="s">
        <v>16</v>
      </c>
      <c r="I7" s="126"/>
      <c r="J7" s="126"/>
      <c r="K7" s="126"/>
      <c r="L7" s="126"/>
      <c r="M7" s="126" t="s">
        <v>15</v>
      </c>
      <c r="N7" s="126"/>
      <c r="O7" s="126"/>
    </row>
    <row r="8" spans="8:15" ht="19.5" customHeight="1">
      <c r="H8" s="127" t="str">
        <f>'[2]CADASTRO DE DADOS'!C3</f>
        <v>PREGÃO PRESENCIAL</v>
      </c>
      <c r="I8" s="127"/>
      <c r="J8" s="127"/>
      <c r="K8" s="127"/>
      <c r="L8" s="127"/>
      <c r="M8" s="142" t="str">
        <f>'CADASTRO DE DADOS'!C4</f>
        <v>028-2019</v>
      </c>
      <c r="N8" s="127"/>
      <c r="O8" s="127"/>
    </row>
    <row r="13" spans="1:15" ht="19.5" customHeight="1">
      <c r="A13" s="143" t="s">
        <v>17</v>
      </c>
      <c r="B13" s="143"/>
      <c r="C13" s="143"/>
      <c r="D13" s="143"/>
      <c r="E13" s="143"/>
      <c r="F13" s="143"/>
      <c r="G13" s="143"/>
      <c r="H13" s="143"/>
      <c r="I13" s="143"/>
      <c r="J13" s="143"/>
      <c r="K13" s="143"/>
      <c r="L13" s="143"/>
      <c r="M13" s="143"/>
      <c r="N13" s="143"/>
      <c r="O13" s="143"/>
    </row>
    <row r="14" spans="1:15" ht="19.5" customHeight="1">
      <c r="A14" s="143"/>
      <c r="B14" s="143"/>
      <c r="C14" s="143"/>
      <c r="D14" s="143"/>
      <c r="E14" s="143"/>
      <c r="F14" s="143"/>
      <c r="G14" s="143"/>
      <c r="H14" s="143"/>
      <c r="I14" s="143"/>
      <c r="J14" s="143"/>
      <c r="K14" s="143"/>
      <c r="L14" s="143"/>
      <c r="M14" s="143"/>
      <c r="N14" s="143"/>
      <c r="O14" s="143"/>
    </row>
    <row r="15" spans="1:15" ht="19.5" customHeight="1">
      <c r="A15" s="143"/>
      <c r="B15" s="143"/>
      <c r="C15" s="143"/>
      <c r="D15" s="143"/>
      <c r="E15" s="143"/>
      <c r="F15" s="143"/>
      <c r="G15" s="143"/>
      <c r="H15" s="143"/>
      <c r="I15" s="143"/>
      <c r="J15" s="143"/>
      <c r="K15" s="143"/>
      <c r="L15" s="143"/>
      <c r="M15" s="143"/>
      <c r="N15" s="143"/>
      <c r="O15" s="143"/>
    </row>
    <row r="17" spans="1:15" ht="19.5" customHeight="1">
      <c r="A17" s="132" t="s">
        <v>8</v>
      </c>
      <c r="B17" s="132"/>
      <c r="C17" s="132"/>
      <c r="D17" s="132"/>
      <c r="E17" s="132"/>
      <c r="F17" s="133">
        <f>'CADASTRO DE DADOS'!C7</f>
        <v>1</v>
      </c>
      <c r="G17" s="133"/>
      <c r="H17" s="133"/>
      <c r="I17" s="133"/>
      <c r="J17" s="133"/>
      <c r="K17" s="133"/>
      <c r="L17" s="133"/>
      <c r="M17" s="133"/>
      <c r="N17" s="133"/>
      <c r="O17" s="133"/>
    </row>
    <row r="18" spans="1:15" ht="19.5" customHeight="1">
      <c r="A18" s="132" t="s">
        <v>9</v>
      </c>
      <c r="B18" s="132"/>
      <c r="C18" s="132"/>
      <c r="D18" s="132"/>
      <c r="E18" s="132"/>
      <c r="F18" s="133">
        <f>'CADASTRO DE DADOS'!C8</f>
        <v>2</v>
      </c>
      <c r="G18" s="133"/>
      <c r="H18" s="133"/>
      <c r="I18" s="133"/>
      <c r="J18" s="133"/>
      <c r="K18" s="133"/>
      <c r="L18" s="133"/>
      <c r="M18" s="133"/>
      <c r="N18" s="133"/>
      <c r="O18" s="133"/>
    </row>
    <row r="19" spans="1:15" ht="19.5" customHeight="1">
      <c r="A19" s="132" t="s">
        <v>18</v>
      </c>
      <c r="B19" s="132"/>
      <c r="C19" s="132"/>
      <c r="D19" s="132"/>
      <c r="E19" s="132"/>
      <c r="F19" s="133">
        <f>'CADASTRO DE DADOS'!C9</f>
        <v>3</v>
      </c>
      <c r="G19" s="133"/>
      <c r="H19" s="133"/>
      <c r="I19" s="133"/>
      <c r="J19" s="133"/>
      <c r="K19" s="133"/>
      <c r="L19" s="133"/>
      <c r="M19" s="133"/>
      <c r="N19" s="133"/>
      <c r="O19" s="133"/>
    </row>
    <row r="20" spans="1:15" ht="19.5" customHeight="1">
      <c r="A20" s="132" t="s">
        <v>19</v>
      </c>
      <c r="B20" s="132"/>
      <c r="C20" s="132"/>
      <c r="D20" s="132"/>
      <c r="E20" s="132"/>
      <c r="F20" s="133">
        <f>'CADASTRO DE DADOS'!C10</f>
        <v>4</v>
      </c>
      <c r="G20" s="133"/>
      <c r="H20" s="133"/>
      <c r="I20" s="133"/>
      <c r="J20" s="133"/>
      <c r="K20" s="133"/>
      <c r="L20" s="133"/>
      <c r="M20" s="133"/>
      <c r="N20" s="133"/>
      <c r="O20" s="133"/>
    </row>
    <row r="22" spans="3:13" ht="19.5" customHeight="1">
      <c r="C22" s="134" t="str">
        <f>'CADASTRO DE DADOS'!C21</f>
        <v>Local e data</v>
      </c>
      <c r="D22" s="118"/>
      <c r="E22" s="118"/>
      <c r="F22" s="118"/>
      <c r="G22" s="118"/>
      <c r="H22" s="118"/>
      <c r="I22" s="118"/>
      <c r="J22" s="118"/>
      <c r="K22" s="118"/>
      <c r="L22" s="118"/>
      <c r="M22" s="118"/>
    </row>
    <row r="25" spans="3:13" ht="19.5" customHeight="1">
      <c r="C25" s="36"/>
      <c r="D25" s="36"/>
      <c r="E25" s="36"/>
      <c r="F25" s="36"/>
      <c r="G25" s="36"/>
      <c r="H25" s="36"/>
      <c r="I25" s="36"/>
      <c r="J25" s="36"/>
      <c r="K25" s="36"/>
      <c r="L25" s="36"/>
      <c r="M25" s="36"/>
    </row>
    <row r="26" spans="3:13" ht="33.75" customHeight="1">
      <c r="C26" s="144" t="str">
        <f>'CADASTRO DE DADOS'!C22</f>
        <v>CARIMBO E ASSINATURA</v>
      </c>
      <c r="D26" s="144"/>
      <c r="E26" s="144"/>
      <c r="F26" s="144"/>
      <c r="G26" s="144"/>
      <c r="H26" s="144"/>
      <c r="I26" s="144"/>
      <c r="J26" s="144"/>
      <c r="K26" s="144"/>
      <c r="L26" s="144"/>
      <c r="M26" s="144"/>
    </row>
    <row r="33" ht="14.25" customHeight="1"/>
    <row r="34" spans="1:15" ht="19.5" customHeight="1">
      <c r="A34" s="117" t="s">
        <v>27</v>
      </c>
      <c r="B34" s="117"/>
      <c r="C34" s="117"/>
      <c r="D34" s="117"/>
      <c r="E34" s="117"/>
      <c r="F34" s="117"/>
      <c r="G34" s="117"/>
      <c r="H34" s="117"/>
      <c r="I34" s="117"/>
      <c r="J34" s="117"/>
      <c r="K34" s="117"/>
      <c r="L34" s="117"/>
      <c r="M34" s="117"/>
      <c r="N34" s="117"/>
      <c r="O34" s="117"/>
    </row>
    <row r="35" spans="1:15" ht="19.5" customHeight="1">
      <c r="A35" s="34"/>
      <c r="B35" s="34"/>
      <c r="C35" s="34"/>
      <c r="D35" s="34"/>
      <c r="E35" s="34"/>
      <c r="F35" s="34"/>
      <c r="G35" s="34"/>
      <c r="H35" s="34"/>
      <c r="I35" s="34"/>
      <c r="J35" s="34"/>
      <c r="K35" s="34"/>
      <c r="L35" s="34"/>
      <c r="M35" s="34"/>
      <c r="N35" s="34"/>
      <c r="O35" s="34"/>
    </row>
    <row r="37" spans="1:15" ht="19.5" customHeight="1">
      <c r="A37" s="125" t="s">
        <v>28</v>
      </c>
      <c r="B37" s="125"/>
      <c r="C37" s="125"/>
      <c r="D37" s="125"/>
      <c r="E37" s="125"/>
      <c r="F37" s="125"/>
      <c r="G37" s="125"/>
      <c r="H37" s="125"/>
      <c r="I37" s="125"/>
      <c r="J37" s="125"/>
      <c r="K37" s="125"/>
      <c r="L37" s="125"/>
      <c r="M37" s="125"/>
      <c r="N37" s="125"/>
      <c r="O37" s="125"/>
    </row>
    <row r="38" spans="1:15" ht="19.5" customHeight="1">
      <c r="A38" s="125" t="s">
        <v>29</v>
      </c>
      <c r="B38" s="125"/>
      <c r="C38" s="125"/>
      <c r="D38" s="125"/>
      <c r="E38" s="125"/>
      <c r="F38" s="125"/>
      <c r="G38" s="125"/>
      <c r="H38" s="125"/>
      <c r="I38" s="125"/>
      <c r="J38" s="125"/>
      <c r="K38" s="125"/>
      <c r="L38" s="125"/>
      <c r="M38" s="125"/>
      <c r="N38" s="125"/>
      <c r="O38" s="125"/>
    </row>
    <row r="40" spans="8:15" ht="19.5" customHeight="1">
      <c r="H40" s="126" t="s">
        <v>16</v>
      </c>
      <c r="I40" s="126"/>
      <c r="J40" s="126"/>
      <c r="K40" s="126"/>
      <c r="L40" s="126"/>
      <c r="M40" s="126" t="s">
        <v>15</v>
      </c>
      <c r="N40" s="126"/>
      <c r="O40" s="126"/>
    </row>
    <row r="41" spans="8:15" ht="19.5" customHeight="1">
      <c r="H41" s="127" t="str">
        <f>H8</f>
        <v>PREGÃO PRESENCIAL</v>
      </c>
      <c r="I41" s="127"/>
      <c r="J41" s="127"/>
      <c r="K41" s="127"/>
      <c r="L41" s="127"/>
      <c r="M41" s="127" t="str">
        <f>M8</f>
        <v>028-2019</v>
      </c>
      <c r="N41" s="127"/>
      <c r="O41" s="127"/>
    </row>
    <row r="44" spans="1:15" ht="19.5" customHeight="1">
      <c r="A44" s="130" t="s">
        <v>30</v>
      </c>
      <c r="B44" s="130"/>
      <c r="C44" s="130"/>
      <c r="D44" s="130"/>
      <c r="E44" s="130"/>
      <c r="F44" s="130"/>
      <c r="G44" s="130"/>
      <c r="H44" s="130"/>
      <c r="I44" s="130"/>
      <c r="J44" s="130"/>
      <c r="K44" s="130"/>
      <c r="L44" s="130"/>
      <c r="M44" s="130"/>
      <c r="N44" s="130"/>
      <c r="O44" s="130"/>
    </row>
    <row r="45" spans="1:15" ht="19.5" customHeight="1">
      <c r="A45" s="130"/>
      <c r="B45" s="130"/>
      <c r="C45" s="130"/>
      <c r="D45" s="130"/>
      <c r="E45" s="130"/>
      <c r="F45" s="130"/>
      <c r="G45" s="130"/>
      <c r="H45" s="130"/>
      <c r="I45" s="130"/>
      <c r="J45" s="130"/>
      <c r="K45" s="130"/>
      <c r="L45" s="130"/>
      <c r="M45" s="130"/>
      <c r="N45" s="130"/>
      <c r="O45" s="130"/>
    </row>
    <row r="46" spans="1:15" ht="19.5" customHeight="1">
      <c r="A46" s="130"/>
      <c r="B46" s="130"/>
      <c r="C46" s="130"/>
      <c r="D46" s="130"/>
      <c r="E46" s="130"/>
      <c r="F46" s="130"/>
      <c r="G46" s="130"/>
      <c r="H46" s="130"/>
      <c r="I46" s="130"/>
      <c r="J46" s="130"/>
      <c r="K46" s="130"/>
      <c r="L46" s="130"/>
      <c r="M46" s="130"/>
      <c r="N46" s="130"/>
      <c r="O46" s="130"/>
    </row>
    <row r="47" spans="1:15" ht="19.5" customHeight="1">
      <c r="A47" s="130"/>
      <c r="B47" s="130"/>
      <c r="C47" s="130"/>
      <c r="D47" s="130"/>
      <c r="E47" s="130"/>
      <c r="F47" s="130"/>
      <c r="G47" s="130"/>
      <c r="H47" s="130"/>
      <c r="I47" s="130"/>
      <c r="J47" s="130"/>
      <c r="K47" s="130"/>
      <c r="L47" s="130"/>
      <c r="M47" s="130"/>
      <c r="N47" s="130"/>
      <c r="O47" s="130"/>
    </row>
    <row r="48" spans="1:15" ht="19.5" customHeight="1">
      <c r="A48" s="130"/>
      <c r="B48" s="130"/>
      <c r="C48" s="130"/>
      <c r="D48" s="130"/>
      <c r="E48" s="130"/>
      <c r="F48" s="130"/>
      <c r="G48" s="130"/>
      <c r="H48" s="130"/>
      <c r="I48" s="130"/>
      <c r="J48" s="130"/>
      <c r="K48" s="130"/>
      <c r="L48" s="130"/>
      <c r="M48" s="130"/>
      <c r="N48" s="130"/>
      <c r="O48" s="130"/>
    </row>
    <row r="50" spans="1:15" ht="19.5" customHeight="1">
      <c r="A50" s="132" t="s">
        <v>8</v>
      </c>
      <c r="B50" s="132"/>
      <c r="C50" s="132"/>
      <c r="D50" s="132"/>
      <c r="E50" s="132"/>
      <c r="F50" s="133">
        <f>F17</f>
        <v>1</v>
      </c>
      <c r="G50" s="133"/>
      <c r="H50" s="133"/>
      <c r="I50" s="133"/>
      <c r="J50" s="133"/>
      <c r="K50" s="133"/>
      <c r="L50" s="133"/>
      <c r="M50" s="133"/>
      <c r="N50" s="133"/>
      <c r="O50" s="133"/>
    </row>
    <row r="51" spans="1:15" ht="19.5" customHeight="1">
      <c r="A51" s="132" t="s">
        <v>9</v>
      </c>
      <c r="B51" s="132"/>
      <c r="C51" s="132"/>
      <c r="D51" s="132"/>
      <c r="E51" s="132"/>
      <c r="F51" s="133">
        <f>F18</f>
        <v>2</v>
      </c>
      <c r="G51" s="133"/>
      <c r="H51" s="133"/>
      <c r="I51" s="133"/>
      <c r="J51" s="133"/>
      <c r="K51" s="133"/>
      <c r="L51" s="133"/>
      <c r="M51" s="133"/>
      <c r="N51" s="133"/>
      <c r="O51" s="133"/>
    </row>
    <row r="52" spans="1:15" ht="19.5" customHeight="1">
      <c r="A52" s="132" t="s">
        <v>18</v>
      </c>
      <c r="B52" s="132"/>
      <c r="C52" s="132"/>
      <c r="D52" s="132"/>
      <c r="E52" s="132"/>
      <c r="F52" s="133">
        <f>F19</f>
        <v>3</v>
      </c>
      <c r="G52" s="133"/>
      <c r="H52" s="133"/>
      <c r="I52" s="133"/>
      <c r="J52" s="133"/>
      <c r="K52" s="133"/>
      <c r="L52" s="133"/>
      <c r="M52" s="133"/>
      <c r="N52" s="133"/>
      <c r="O52" s="133"/>
    </row>
    <row r="53" spans="1:15" ht="19.5" customHeight="1">
      <c r="A53" s="132" t="s">
        <v>19</v>
      </c>
      <c r="B53" s="132"/>
      <c r="C53" s="132"/>
      <c r="D53" s="132"/>
      <c r="E53" s="132"/>
      <c r="F53" s="133">
        <f>F20</f>
        <v>4</v>
      </c>
      <c r="G53" s="133"/>
      <c r="H53" s="133"/>
      <c r="I53" s="133"/>
      <c r="J53" s="133"/>
      <c r="K53" s="133"/>
      <c r="L53" s="133"/>
      <c r="M53" s="133"/>
      <c r="N53" s="133"/>
      <c r="O53" s="133"/>
    </row>
    <row r="55" spans="3:13" ht="19.5" customHeight="1">
      <c r="C55" s="134" t="str">
        <f>C22</f>
        <v>Local e data</v>
      </c>
      <c r="D55" s="118"/>
      <c r="E55" s="118"/>
      <c r="F55" s="118"/>
      <c r="G55" s="118"/>
      <c r="H55" s="118"/>
      <c r="I55" s="118"/>
      <c r="J55" s="118"/>
      <c r="K55" s="118"/>
      <c r="L55" s="118"/>
      <c r="M55" s="118"/>
    </row>
    <row r="58" spans="3:13" ht="19.5" customHeight="1">
      <c r="C58" s="36"/>
      <c r="D58" s="36"/>
      <c r="E58" s="36"/>
      <c r="F58" s="36"/>
      <c r="G58" s="36"/>
      <c r="H58" s="36"/>
      <c r="I58" s="36"/>
      <c r="J58" s="36"/>
      <c r="K58" s="36"/>
      <c r="L58" s="36"/>
      <c r="M58" s="36"/>
    </row>
    <row r="59" spans="3:13" ht="33.75" customHeight="1">
      <c r="C59" s="144" t="str">
        <f>C26</f>
        <v>CARIMBO E ASSINATURA</v>
      </c>
      <c r="D59" s="144"/>
      <c r="E59" s="144"/>
      <c r="F59" s="144"/>
      <c r="G59" s="144"/>
      <c r="H59" s="144"/>
      <c r="I59" s="144"/>
      <c r="J59" s="144"/>
      <c r="K59" s="144"/>
      <c r="L59" s="144"/>
      <c r="M59" s="144"/>
    </row>
    <row r="66" spans="1:15" ht="19.5" customHeight="1">
      <c r="A66" s="117" t="s">
        <v>31</v>
      </c>
      <c r="B66" s="117"/>
      <c r="C66" s="117"/>
      <c r="D66" s="117"/>
      <c r="E66" s="117"/>
      <c r="F66" s="117"/>
      <c r="G66" s="117"/>
      <c r="H66" s="117"/>
      <c r="I66" s="117"/>
      <c r="J66" s="117"/>
      <c r="K66" s="117"/>
      <c r="L66" s="117"/>
      <c r="M66" s="117"/>
      <c r="N66" s="117"/>
      <c r="O66" s="117"/>
    </row>
    <row r="67" spans="1:15" ht="19.5" customHeight="1">
      <c r="A67" s="34"/>
      <c r="B67" s="34"/>
      <c r="C67" s="34"/>
      <c r="D67" s="34"/>
      <c r="E67" s="34"/>
      <c r="F67" s="34"/>
      <c r="G67" s="34"/>
      <c r="H67" s="34"/>
      <c r="I67" s="34"/>
      <c r="J67" s="34"/>
      <c r="K67" s="34"/>
      <c r="L67" s="34"/>
      <c r="M67" s="34"/>
      <c r="N67" s="34"/>
      <c r="O67" s="34"/>
    </row>
    <row r="69" spans="1:15" ht="19.5" customHeight="1">
      <c r="A69" s="125" t="s">
        <v>44</v>
      </c>
      <c r="B69" s="125"/>
      <c r="C69" s="125"/>
      <c r="D69" s="125"/>
      <c r="E69" s="125"/>
      <c r="F69" s="125"/>
      <c r="G69" s="125"/>
      <c r="H69" s="125"/>
      <c r="I69" s="125"/>
      <c r="J69" s="125"/>
      <c r="K69" s="125"/>
      <c r="L69" s="125"/>
      <c r="M69" s="125"/>
      <c r="N69" s="125"/>
      <c r="O69" s="125"/>
    </row>
    <row r="70" spans="1:15" ht="19.5" customHeight="1">
      <c r="A70" s="125"/>
      <c r="B70" s="125"/>
      <c r="C70" s="125"/>
      <c r="D70" s="125"/>
      <c r="E70" s="125"/>
      <c r="F70" s="125"/>
      <c r="G70" s="125"/>
      <c r="H70" s="125"/>
      <c r="I70" s="125"/>
      <c r="J70" s="125"/>
      <c r="K70" s="125"/>
      <c r="L70" s="125"/>
      <c r="M70" s="125"/>
      <c r="N70" s="125"/>
      <c r="O70" s="125"/>
    </row>
    <row r="72" spans="8:15" ht="19.5" customHeight="1">
      <c r="H72" s="126" t="s">
        <v>16</v>
      </c>
      <c r="I72" s="126"/>
      <c r="J72" s="126"/>
      <c r="K72" s="126"/>
      <c r="L72" s="126"/>
      <c r="M72" s="126" t="s">
        <v>15</v>
      </c>
      <c r="N72" s="126"/>
      <c r="O72" s="126"/>
    </row>
    <row r="73" spans="8:15" ht="19.5" customHeight="1">
      <c r="H73" s="127" t="str">
        <f>H8</f>
        <v>PREGÃO PRESENCIAL</v>
      </c>
      <c r="I73" s="127"/>
      <c r="J73" s="127"/>
      <c r="K73" s="127"/>
      <c r="L73" s="127"/>
      <c r="M73" s="127" t="str">
        <f>M8</f>
        <v>028-2019</v>
      </c>
      <c r="N73" s="127"/>
      <c r="O73" s="127"/>
    </row>
    <row r="77" spans="1:15" ht="19.5" customHeight="1">
      <c r="A77" s="143" t="s">
        <v>32</v>
      </c>
      <c r="B77" s="143"/>
      <c r="C77" s="143"/>
      <c r="D77" s="143"/>
      <c r="E77" s="143"/>
      <c r="F77" s="143"/>
      <c r="G77" s="143"/>
      <c r="H77" s="143"/>
      <c r="I77" s="143"/>
      <c r="J77" s="143"/>
      <c r="K77" s="143"/>
      <c r="L77" s="143"/>
      <c r="M77" s="143"/>
      <c r="N77" s="143"/>
      <c r="O77" s="143"/>
    </row>
    <row r="78" spans="1:15" ht="19.5" customHeight="1">
      <c r="A78" s="143"/>
      <c r="B78" s="143"/>
      <c r="C78" s="143"/>
      <c r="D78" s="143"/>
      <c r="E78" s="143"/>
      <c r="F78" s="143"/>
      <c r="G78" s="143"/>
      <c r="H78" s="143"/>
      <c r="I78" s="143"/>
      <c r="J78" s="143"/>
      <c r="K78" s="143"/>
      <c r="L78" s="143"/>
      <c r="M78" s="143"/>
      <c r="N78" s="143"/>
      <c r="O78" s="143"/>
    </row>
    <row r="79" spans="1:15" ht="19.5" customHeight="1">
      <c r="A79" s="143"/>
      <c r="B79" s="143"/>
      <c r="C79" s="143"/>
      <c r="D79" s="143"/>
      <c r="E79" s="143"/>
      <c r="F79" s="143"/>
      <c r="G79" s="143"/>
      <c r="H79" s="143"/>
      <c r="I79" s="143"/>
      <c r="J79" s="143"/>
      <c r="K79" s="143"/>
      <c r="L79" s="143"/>
      <c r="M79" s="143"/>
      <c r="N79" s="143"/>
      <c r="O79" s="143"/>
    </row>
    <row r="80" spans="1:15" ht="19.5" customHeight="1">
      <c r="A80" s="143"/>
      <c r="B80" s="143"/>
      <c r="C80" s="143"/>
      <c r="D80" s="143"/>
      <c r="E80" s="143"/>
      <c r="F80" s="143"/>
      <c r="G80" s="143"/>
      <c r="H80" s="143"/>
      <c r="I80" s="143"/>
      <c r="J80" s="143"/>
      <c r="K80" s="143"/>
      <c r="L80" s="143"/>
      <c r="M80" s="143"/>
      <c r="N80" s="143"/>
      <c r="O80" s="143"/>
    </row>
    <row r="82" spans="1:15" ht="19.5" customHeight="1">
      <c r="A82" s="132" t="s">
        <v>8</v>
      </c>
      <c r="B82" s="132"/>
      <c r="C82" s="132"/>
      <c r="D82" s="132"/>
      <c r="E82" s="132"/>
      <c r="F82" s="133">
        <f>F17</f>
        <v>1</v>
      </c>
      <c r="G82" s="133"/>
      <c r="H82" s="133"/>
      <c r="I82" s="133"/>
      <c r="J82" s="133"/>
      <c r="K82" s="133"/>
      <c r="L82" s="133"/>
      <c r="M82" s="133"/>
      <c r="N82" s="133"/>
      <c r="O82" s="133"/>
    </row>
    <row r="83" spans="1:15" ht="19.5" customHeight="1">
      <c r="A83" s="132" t="s">
        <v>9</v>
      </c>
      <c r="B83" s="132"/>
      <c r="C83" s="132"/>
      <c r="D83" s="132"/>
      <c r="E83" s="132"/>
      <c r="F83" s="133">
        <f>F18</f>
        <v>2</v>
      </c>
      <c r="G83" s="133"/>
      <c r="H83" s="133"/>
      <c r="I83" s="133"/>
      <c r="J83" s="133"/>
      <c r="K83" s="133"/>
      <c r="L83" s="133"/>
      <c r="M83" s="133"/>
      <c r="N83" s="133"/>
      <c r="O83" s="133"/>
    </row>
    <row r="84" spans="1:15" ht="19.5" customHeight="1">
      <c r="A84" s="132" t="s">
        <v>18</v>
      </c>
      <c r="B84" s="132"/>
      <c r="C84" s="132"/>
      <c r="D84" s="132"/>
      <c r="E84" s="132"/>
      <c r="F84" s="133">
        <f>F19</f>
        <v>3</v>
      </c>
      <c r="G84" s="133"/>
      <c r="H84" s="133"/>
      <c r="I84" s="133"/>
      <c r="J84" s="133"/>
      <c r="K84" s="133"/>
      <c r="L84" s="133"/>
      <c r="M84" s="133"/>
      <c r="N84" s="133"/>
      <c r="O84" s="133"/>
    </row>
    <row r="85" spans="1:15" ht="19.5" customHeight="1">
      <c r="A85" s="132" t="s">
        <v>19</v>
      </c>
      <c r="B85" s="132"/>
      <c r="C85" s="132"/>
      <c r="D85" s="132"/>
      <c r="E85" s="132"/>
      <c r="F85" s="133">
        <f>F20</f>
        <v>4</v>
      </c>
      <c r="G85" s="133"/>
      <c r="H85" s="133"/>
      <c r="I85" s="133"/>
      <c r="J85" s="133"/>
      <c r="K85" s="133"/>
      <c r="L85" s="133"/>
      <c r="M85" s="133"/>
      <c r="N85" s="133"/>
      <c r="O85" s="133"/>
    </row>
    <row r="87" spans="3:13" ht="19.5" customHeight="1">
      <c r="C87" s="134" t="str">
        <f>C22</f>
        <v>Local e data</v>
      </c>
      <c r="D87" s="118"/>
      <c r="E87" s="118"/>
      <c r="F87" s="118"/>
      <c r="G87" s="118"/>
      <c r="H87" s="118"/>
      <c r="I87" s="118"/>
      <c r="J87" s="118"/>
      <c r="K87" s="118"/>
      <c r="L87" s="118"/>
      <c r="M87" s="118"/>
    </row>
    <row r="90" spans="3:13" ht="19.5" customHeight="1">
      <c r="C90" s="36"/>
      <c r="D90" s="36"/>
      <c r="E90" s="36"/>
      <c r="F90" s="36"/>
      <c r="G90" s="36"/>
      <c r="H90" s="36"/>
      <c r="I90" s="36"/>
      <c r="J90" s="36"/>
      <c r="K90" s="36"/>
      <c r="L90" s="36"/>
      <c r="M90" s="36"/>
    </row>
    <row r="91" spans="3:13" ht="36" customHeight="1">
      <c r="C91" s="144" t="str">
        <f>C26</f>
        <v>CARIMBO E ASSINATURA</v>
      </c>
      <c r="D91" s="144"/>
      <c r="E91" s="144"/>
      <c r="F91" s="144"/>
      <c r="G91" s="144"/>
      <c r="H91" s="144"/>
      <c r="I91" s="144"/>
      <c r="J91" s="144"/>
      <c r="K91" s="144"/>
      <c r="L91" s="144"/>
      <c r="M91" s="144"/>
    </row>
    <row r="97" ht="11.25" customHeight="1"/>
    <row r="98" spans="1:15" ht="19.5" customHeight="1">
      <c r="A98" s="117" t="s">
        <v>46</v>
      </c>
      <c r="B98" s="117"/>
      <c r="C98" s="117"/>
      <c r="D98" s="117"/>
      <c r="E98" s="117"/>
      <c r="F98" s="117"/>
      <c r="G98" s="117"/>
      <c r="H98" s="117"/>
      <c r="I98" s="117"/>
      <c r="J98" s="117"/>
      <c r="K98" s="117"/>
      <c r="L98" s="117"/>
      <c r="M98" s="117"/>
      <c r="N98" s="117"/>
      <c r="O98" s="117"/>
    </row>
    <row r="99" spans="1:15" ht="19.5" customHeight="1">
      <c r="A99" s="34"/>
      <c r="B99" s="34"/>
      <c r="C99" s="34"/>
      <c r="D99" s="34"/>
      <c r="E99" s="34"/>
      <c r="F99" s="34"/>
      <c r="G99" s="34"/>
      <c r="H99" s="34"/>
      <c r="I99" s="34"/>
      <c r="J99" s="34"/>
      <c r="K99" s="34"/>
      <c r="L99" s="34"/>
      <c r="M99" s="34"/>
      <c r="N99" s="34"/>
      <c r="O99" s="34"/>
    </row>
    <row r="101" spans="1:15" ht="19.5" customHeight="1">
      <c r="A101" s="125" t="s">
        <v>34</v>
      </c>
      <c r="B101" s="125"/>
      <c r="C101" s="125"/>
      <c r="D101" s="125"/>
      <c r="E101" s="125"/>
      <c r="F101" s="125"/>
      <c r="G101" s="125"/>
      <c r="H101" s="125"/>
      <c r="I101" s="125"/>
      <c r="J101" s="125"/>
      <c r="K101" s="125"/>
      <c r="L101" s="125"/>
      <c r="M101" s="125"/>
      <c r="N101" s="125"/>
      <c r="O101" s="125"/>
    </row>
    <row r="102" spans="1:15" ht="19.5" customHeight="1">
      <c r="A102" s="125"/>
      <c r="B102" s="125"/>
      <c r="C102" s="125"/>
      <c r="D102" s="125"/>
      <c r="E102" s="125"/>
      <c r="F102" s="125"/>
      <c r="G102" s="125"/>
      <c r="H102" s="125"/>
      <c r="I102" s="125"/>
      <c r="J102" s="125"/>
      <c r="K102" s="125"/>
      <c r="L102" s="125"/>
      <c r="M102" s="125"/>
      <c r="N102" s="125"/>
      <c r="O102" s="125"/>
    </row>
    <row r="104" spans="8:15" ht="19.5" customHeight="1">
      <c r="H104" s="126" t="s">
        <v>16</v>
      </c>
      <c r="I104" s="126"/>
      <c r="J104" s="126"/>
      <c r="K104" s="126"/>
      <c r="L104" s="126"/>
      <c r="M104" s="126" t="s">
        <v>15</v>
      </c>
      <c r="N104" s="126"/>
      <c r="O104" s="126"/>
    </row>
    <row r="105" spans="8:15" ht="19.5" customHeight="1">
      <c r="H105" s="127" t="str">
        <f>H8</f>
        <v>PREGÃO PRESENCIAL</v>
      </c>
      <c r="I105" s="127"/>
      <c r="J105" s="127"/>
      <c r="K105" s="127"/>
      <c r="L105" s="127"/>
      <c r="M105" s="127" t="str">
        <f>M8</f>
        <v>028-2019</v>
      </c>
      <c r="N105" s="127"/>
      <c r="O105" s="127"/>
    </row>
    <row r="109" spans="1:15" ht="19.5" customHeight="1">
      <c r="A109" s="143" t="s">
        <v>35</v>
      </c>
      <c r="B109" s="143"/>
      <c r="C109" s="143"/>
      <c r="D109" s="143"/>
      <c r="E109" s="143"/>
      <c r="F109" s="143"/>
      <c r="G109" s="143"/>
      <c r="H109" s="143"/>
      <c r="I109" s="143"/>
      <c r="J109" s="143"/>
      <c r="K109" s="143"/>
      <c r="L109" s="143"/>
      <c r="M109" s="143"/>
      <c r="N109" s="143"/>
      <c r="O109" s="143"/>
    </row>
    <row r="110" spans="1:15" ht="19.5" customHeight="1">
      <c r="A110" s="143"/>
      <c r="B110" s="143"/>
      <c r="C110" s="143"/>
      <c r="D110" s="143"/>
      <c r="E110" s="143"/>
      <c r="F110" s="143"/>
      <c r="G110" s="143"/>
      <c r="H110" s="143"/>
      <c r="I110" s="143"/>
      <c r="J110" s="143"/>
      <c r="K110" s="143"/>
      <c r="L110" s="143"/>
      <c r="M110" s="143"/>
      <c r="N110" s="143"/>
      <c r="O110" s="143"/>
    </row>
    <row r="111" spans="1:15" ht="19.5" customHeight="1">
      <c r="A111" s="143"/>
      <c r="B111" s="143"/>
      <c r="C111" s="143"/>
      <c r="D111" s="143"/>
      <c r="E111" s="143"/>
      <c r="F111" s="143"/>
      <c r="G111" s="143"/>
      <c r="H111" s="143"/>
      <c r="I111" s="143"/>
      <c r="J111" s="143"/>
      <c r="K111" s="143"/>
      <c r="L111" s="143"/>
      <c r="M111" s="143"/>
      <c r="N111" s="143"/>
      <c r="O111" s="143"/>
    </row>
    <row r="112" spans="1:15" ht="19.5" customHeight="1">
      <c r="A112" s="143"/>
      <c r="B112" s="143"/>
      <c r="C112" s="143"/>
      <c r="D112" s="143"/>
      <c r="E112" s="143"/>
      <c r="F112" s="143"/>
      <c r="G112" s="143"/>
      <c r="H112" s="143"/>
      <c r="I112" s="143"/>
      <c r="J112" s="143"/>
      <c r="K112" s="143"/>
      <c r="L112" s="143"/>
      <c r="M112" s="143"/>
      <c r="N112" s="143"/>
      <c r="O112" s="143"/>
    </row>
    <row r="113" spans="1:15" ht="19.5" customHeight="1">
      <c r="A113" s="143"/>
      <c r="B113" s="143"/>
      <c r="C113" s="143"/>
      <c r="D113" s="143"/>
      <c r="E113" s="143"/>
      <c r="F113" s="143"/>
      <c r="G113" s="143"/>
      <c r="H113" s="143"/>
      <c r="I113" s="143"/>
      <c r="J113" s="143"/>
      <c r="K113" s="143"/>
      <c r="L113" s="143"/>
      <c r="M113" s="143"/>
      <c r="N113" s="143"/>
      <c r="O113" s="143"/>
    </row>
    <row r="114" spans="1:15" ht="19.5" customHeight="1">
      <c r="A114" s="143"/>
      <c r="B114" s="143"/>
      <c r="C114" s="143"/>
      <c r="D114" s="143"/>
      <c r="E114" s="143"/>
      <c r="F114" s="143"/>
      <c r="G114" s="143"/>
      <c r="H114" s="143"/>
      <c r="I114" s="143"/>
      <c r="J114" s="143"/>
      <c r="K114" s="143"/>
      <c r="L114" s="143"/>
      <c r="M114" s="143"/>
      <c r="N114" s="143"/>
      <c r="O114" s="143"/>
    </row>
    <row r="116" spans="1:15" ht="19.5" customHeight="1">
      <c r="A116" s="132" t="s">
        <v>8</v>
      </c>
      <c r="B116" s="132"/>
      <c r="C116" s="132"/>
      <c r="D116" s="132"/>
      <c r="E116" s="132"/>
      <c r="F116" s="133">
        <f>F17</f>
        <v>1</v>
      </c>
      <c r="G116" s="133"/>
      <c r="H116" s="133"/>
      <c r="I116" s="133"/>
      <c r="J116" s="133"/>
      <c r="K116" s="133"/>
      <c r="L116" s="133"/>
      <c r="M116" s="133"/>
      <c r="N116" s="133"/>
      <c r="O116" s="133"/>
    </row>
    <row r="117" spans="1:15" ht="19.5" customHeight="1">
      <c r="A117" s="132" t="s">
        <v>9</v>
      </c>
      <c r="B117" s="132"/>
      <c r="C117" s="132"/>
      <c r="D117" s="132"/>
      <c r="E117" s="132"/>
      <c r="F117" s="133">
        <f>F18</f>
        <v>2</v>
      </c>
      <c r="G117" s="133"/>
      <c r="H117" s="133"/>
      <c r="I117" s="133"/>
      <c r="J117" s="133"/>
      <c r="K117" s="133"/>
      <c r="L117" s="133"/>
      <c r="M117" s="133"/>
      <c r="N117" s="133"/>
      <c r="O117" s="133"/>
    </row>
    <row r="118" spans="1:15" ht="19.5" customHeight="1">
      <c r="A118" s="132" t="s">
        <v>18</v>
      </c>
      <c r="B118" s="132"/>
      <c r="C118" s="132"/>
      <c r="D118" s="132"/>
      <c r="E118" s="132"/>
      <c r="F118" s="133">
        <f>F19</f>
        <v>3</v>
      </c>
      <c r="G118" s="133"/>
      <c r="H118" s="133"/>
      <c r="I118" s="133"/>
      <c r="J118" s="133"/>
      <c r="K118" s="133"/>
      <c r="L118" s="133"/>
      <c r="M118" s="133"/>
      <c r="N118" s="133"/>
      <c r="O118" s="133"/>
    </row>
    <row r="119" spans="1:15" ht="19.5" customHeight="1">
      <c r="A119" s="132" t="s">
        <v>19</v>
      </c>
      <c r="B119" s="132"/>
      <c r="C119" s="132"/>
      <c r="D119" s="132"/>
      <c r="E119" s="132"/>
      <c r="F119" s="133">
        <f>F20</f>
        <v>4</v>
      </c>
      <c r="G119" s="133"/>
      <c r="H119" s="133"/>
      <c r="I119" s="133"/>
      <c r="J119" s="133"/>
      <c r="K119" s="133"/>
      <c r="L119" s="133"/>
      <c r="M119" s="133"/>
      <c r="N119" s="133"/>
      <c r="O119" s="133"/>
    </row>
    <row r="121" spans="3:13" ht="19.5" customHeight="1">
      <c r="C121" s="134" t="str">
        <f>C22</f>
        <v>Local e data</v>
      </c>
      <c r="D121" s="118"/>
      <c r="E121" s="118"/>
      <c r="F121" s="118"/>
      <c r="G121" s="118"/>
      <c r="H121" s="118"/>
      <c r="I121" s="118"/>
      <c r="J121" s="118"/>
      <c r="K121" s="118"/>
      <c r="L121" s="118"/>
      <c r="M121" s="118"/>
    </row>
    <row r="124" spans="3:13" ht="19.5" customHeight="1">
      <c r="C124" s="36"/>
      <c r="D124" s="36"/>
      <c r="E124" s="36"/>
      <c r="F124" s="36"/>
      <c r="G124" s="36"/>
      <c r="H124" s="36"/>
      <c r="I124" s="36"/>
      <c r="J124" s="36"/>
      <c r="K124" s="36"/>
      <c r="L124" s="36"/>
      <c r="M124" s="36"/>
    </row>
    <row r="125" spans="3:13" ht="36.75" customHeight="1">
      <c r="C125" s="144" t="str">
        <f>C26</f>
        <v>CARIMBO E ASSINATURA</v>
      </c>
      <c r="D125" s="144"/>
      <c r="E125" s="144"/>
      <c r="F125" s="144"/>
      <c r="G125" s="144"/>
      <c r="H125" s="144"/>
      <c r="I125" s="144"/>
      <c r="J125" s="144"/>
      <c r="K125" s="144"/>
      <c r="L125" s="144"/>
      <c r="M125" s="144"/>
    </row>
    <row r="130" spans="1:16" ht="19.5" customHeight="1">
      <c r="A130" s="145" t="s">
        <v>33</v>
      </c>
      <c r="B130" s="145"/>
      <c r="C130" s="145"/>
      <c r="D130" s="145"/>
      <c r="E130" s="145"/>
      <c r="F130" s="145"/>
      <c r="G130" s="145"/>
      <c r="H130" s="145"/>
      <c r="I130" s="145"/>
      <c r="J130" s="145"/>
      <c r="K130" s="145"/>
      <c r="L130" s="145"/>
      <c r="M130" s="145"/>
      <c r="N130" s="145"/>
      <c r="O130" s="145"/>
      <c r="P130" s="37"/>
    </row>
    <row r="131" spans="1:16" ht="19.5" customHeight="1" hidden="1">
      <c r="A131" s="38"/>
      <c r="B131" s="38"/>
      <c r="C131" s="38"/>
      <c r="D131" s="38"/>
      <c r="E131" s="38"/>
      <c r="F131" s="38"/>
      <c r="G131" s="38"/>
      <c r="H131" s="38"/>
      <c r="I131" s="38"/>
      <c r="J131" s="38"/>
      <c r="K131" s="38"/>
      <c r="L131" s="38"/>
      <c r="M131" s="38"/>
      <c r="N131" s="38"/>
      <c r="O131" s="38"/>
      <c r="P131" s="37"/>
    </row>
    <row r="132" spans="1:16" ht="19.5" customHeight="1">
      <c r="A132" s="37"/>
      <c r="B132" s="37"/>
      <c r="C132" s="37"/>
      <c r="D132" s="37"/>
      <c r="E132" s="37"/>
      <c r="F132" s="37"/>
      <c r="G132" s="37"/>
      <c r="H132" s="37"/>
      <c r="I132" s="37"/>
      <c r="J132" s="37"/>
      <c r="K132" s="37"/>
      <c r="L132" s="37"/>
      <c r="M132" s="37"/>
      <c r="N132" s="37"/>
      <c r="O132" s="37"/>
      <c r="P132" s="37"/>
    </row>
    <row r="133" spans="1:16" ht="19.5" customHeight="1">
      <c r="A133" s="146" t="s">
        <v>95</v>
      </c>
      <c r="B133" s="146"/>
      <c r="C133" s="146"/>
      <c r="D133" s="146"/>
      <c r="E133" s="146"/>
      <c r="F133" s="146"/>
      <c r="G133" s="146"/>
      <c r="H133" s="146"/>
      <c r="I133" s="146"/>
      <c r="J133" s="146"/>
      <c r="K133" s="146"/>
      <c r="L133" s="146"/>
      <c r="M133" s="146"/>
      <c r="N133" s="146"/>
      <c r="O133" s="146"/>
      <c r="P133" s="37"/>
    </row>
    <row r="134" spans="1:16" ht="19.5" customHeight="1">
      <c r="A134" s="146"/>
      <c r="B134" s="146"/>
      <c r="C134" s="146"/>
      <c r="D134" s="146"/>
      <c r="E134" s="146"/>
      <c r="F134" s="146"/>
      <c r="G134" s="146"/>
      <c r="H134" s="146"/>
      <c r="I134" s="146"/>
      <c r="J134" s="146"/>
      <c r="K134" s="146"/>
      <c r="L134" s="146"/>
      <c r="M134" s="146"/>
      <c r="N134" s="146"/>
      <c r="O134" s="146"/>
      <c r="P134" s="37"/>
    </row>
    <row r="135" spans="1:16" ht="19.5" customHeight="1">
      <c r="A135" s="37"/>
      <c r="B135" s="37"/>
      <c r="C135" s="37"/>
      <c r="D135" s="37"/>
      <c r="E135" s="37"/>
      <c r="F135" s="37"/>
      <c r="G135" s="37"/>
      <c r="H135" s="37"/>
      <c r="I135" s="37"/>
      <c r="J135" s="37"/>
      <c r="K135" s="37"/>
      <c r="L135" s="37"/>
      <c r="M135" s="37"/>
      <c r="N135" s="37"/>
      <c r="O135" s="37"/>
      <c r="P135" s="37"/>
    </row>
    <row r="136" spans="1:16" ht="19.5" customHeight="1">
      <c r="A136" s="37"/>
      <c r="B136" s="37"/>
      <c r="C136" s="37"/>
      <c r="D136" s="37"/>
      <c r="E136" s="37"/>
      <c r="F136" s="37"/>
      <c r="G136" s="37"/>
      <c r="H136" s="147" t="s">
        <v>16</v>
      </c>
      <c r="I136" s="147"/>
      <c r="J136" s="147"/>
      <c r="K136" s="147"/>
      <c r="L136" s="147"/>
      <c r="M136" s="147" t="s">
        <v>15</v>
      </c>
      <c r="N136" s="147"/>
      <c r="O136" s="147"/>
      <c r="P136" s="37"/>
    </row>
    <row r="137" spans="1:16" ht="19.5" customHeight="1">
      <c r="A137" s="37"/>
      <c r="B137" s="37"/>
      <c r="C137" s="37"/>
      <c r="D137" s="37"/>
      <c r="E137" s="37"/>
      <c r="F137" s="37"/>
      <c r="G137" s="37"/>
      <c r="H137" s="148" t="str">
        <f>H105</f>
        <v>PREGÃO PRESENCIAL</v>
      </c>
      <c r="I137" s="148"/>
      <c r="J137" s="148"/>
      <c r="K137" s="148"/>
      <c r="L137" s="148"/>
      <c r="M137" s="148" t="str">
        <f>M105</f>
        <v>028-2019</v>
      </c>
      <c r="N137" s="148"/>
      <c r="O137" s="148"/>
      <c r="P137" s="37"/>
    </row>
    <row r="138" spans="1:16" ht="19.5" customHeight="1">
      <c r="A138" s="37"/>
      <c r="B138" s="37"/>
      <c r="C138" s="37"/>
      <c r="D138" s="37"/>
      <c r="E138" s="37"/>
      <c r="F138" s="37"/>
      <c r="G138" s="37"/>
      <c r="H138" s="37"/>
      <c r="I138" s="37"/>
      <c r="J138" s="37"/>
      <c r="K138" s="37"/>
      <c r="L138" s="37"/>
      <c r="M138" s="37"/>
      <c r="N138" s="37"/>
      <c r="O138" s="37"/>
      <c r="P138" s="37"/>
    </row>
    <row r="139" spans="1:16" ht="19.5" customHeight="1">
      <c r="A139" s="37"/>
      <c r="B139" s="37"/>
      <c r="C139" s="37"/>
      <c r="D139" s="37"/>
      <c r="E139" s="37"/>
      <c r="F139" s="37"/>
      <c r="G139" s="37"/>
      <c r="H139" s="37"/>
      <c r="I139" s="37"/>
      <c r="J139" s="37"/>
      <c r="K139" s="37"/>
      <c r="L139" s="37"/>
      <c r="M139" s="37"/>
      <c r="N139" s="37"/>
      <c r="O139" s="37"/>
      <c r="P139" s="37"/>
    </row>
    <row r="140" spans="1:16" ht="19.5" customHeight="1">
      <c r="A140" s="37"/>
      <c r="B140" s="37"/>
      <c r="C140" s="37"/>
      <c r="D140" s="37"/>
      <c r="E140" s="37"/>
      <c r="F140" s="37"/>
      <c r="G140" s="37"/>
      <c r="H140" s="37"/>
      <c r="I140" s="37"/>
      <c r="J140" s="37"/>
      <c r="K140" s="37"/>
      <c r="L140" s="37"/>
      <c r="M140" s="37"/>
      <c r="N140" s="37"/>
      <c r="O140" s="37"/>
      <c r="P140" s="37"/>
    </row>
    <row r="141" spans="1:16" ht="19.5" customHeight="1">
      <c r="A141" s="149" t="s">
        <v>96</v>
      </c>
      <c r="B141" s="149"/>
      <c r="C141" s="149"/>
      <c r="D141" s="149"/>
      <c r="E141" s="149"/>
      <c r="F141" s="149"/>
      <c r="G141" s="149"/>
      <c r="H141" s="149"/>
      <c r="I141" s="149"/>
      <c r="J141" s="149"/>
      <c r="K141" s="149"/>
      <c r="L141" s="149"/>
      <c r="M141" s="149"/>
      <c r="N141" s="149"/>
      <c r="O141" s="149"/>
      <c r="P141" s="37"/>
    </row>
    <row r="142" spans="1:16" ht="19.5" customHeight="1">
      <c r="A142" s="149"/>
      <c r="B142" s="149"/>
      <c r="C142" s="149"/>
      <c r="D142" s="149"/>
      <c r="E142" s="149"/>
      <c r="F142" s="149"/>
      <c r="G142" s="149"/>
      <c r="H142" s="149"/>
      <c r="I142" s="149"/>
      <c r="J142" s="149"/>
      <c r="K142" s="149"/>
      <c r="L142" s="149"/>
      <c r="M142" s="149"/>
      <c r="N142" s="149"/>
      <c r="O142" s="149"/>
      <c r="P142" s="37"/>
    </row>
    <row r="143" spans="1:16" ht="19.5" customHeight="1">
      <c r="A143" s="149"/>
      <c r="B143" s="149"/>
      <c r="C143" s="149"/>
      <c r="D143" s="149"/>
      <c r="E143" s="149"/>
      <c r="F143" s="149"/>
      <c r="G143" s="149"/>
      <c r="H143" s="149"/>
      <c r="I143" s="149"/>
      <c r="J143" s="149"/>
      <c r="K143" s="149"/>
      <c r="L143" s="149"/>
      <c r="M143" s="149"/>
      <c r="N143" s="149"/>
      <c r="O143" s="149"/>
      <c r="P143" s="37"/>
    </row>
    <row r="144" spans="1:16" ht="19.5" customHeight="1">
      <c r="A144" s="149"/>
      <c r="B144" s="149"/>
      <c r="C144" s="149"/>
      <c r="D144" s="149"/>
      <c r="E144" s="149"/>
      <c r="F144" s="149"/>
      <c r="G144" s="149"/>
      <c r="H144" s="149"/>
      <c r="I144" s="149"/>
      <c r="J144" s="149"/>
      <c r="K144" s="149"/>
      <c r="L144" s="149"/>
      <c r="M144" s="149"/>
      <c r="N144" s="149"/>
      <c r="O144" s="149"/>
      <c r="P144" s="37"/>
    </row>
    <row r="145" spans="1:16" ht="19.5" customHeight="1">
      <c r="A145" s="149"/>
      <c r="B145" s="149"/>
      <c r="C145" s="149"/>
      <c r="D145" s="149"/>
      <c r="E145" s="149"/>
      <c r="F145" s="149"/>
      <c r="G145" s="149"/>
      <c r="H145" s="149"/>
      <c r="I145" s="149"/>
      <c r="J145" s="149"/>
      <c r="K145" s="149"/>
      <c r="L145" s="149"/>
      <c r="M145" s="149"/>
      <c r="N145" s="149"/>
      <c r="O145" s="149"/>
      <c r="P145" s="37"/>
    </row>
    <row r="146" spans="1:16" ht="19.5" customHeight="1">
      <c r="A146" s="149"/>
      <c r="B146" s="149"/>
      <c r="C146" s="149"/>
      <c r="D146" s="149"/>
      <c r="E146" s="149"/>
      <c r="F146" s="149"/>
      <c r="G146" s="149"/>
      <c r="H146" s="149"/>
      <c r="I146" s="149"/>
      <c r="J146" s="149"/>
      <c r="K146" s="149"/>
      <c r="L146" s="149"/>
      <c r="M146" s="149"/>
      <c r="N146" s="149"/>
      <c r="O146" s="149"/>
      <c r="P146" s="37"/>
    </row>
    <row r="147" spans="1:16" ht="19.5" customHeight="1">
      <c r="A147" s="37"/>
      <c r="B147" s="37"/>
      <c r="C147" s="37"/>
      <c r="D147" s="37"/>
      <c r="E147" s="37"/>
      <c r="F147" s="37"/>
      <c r="G147" s="37"/>
      <c r="H147" s="37"/>
      <c r="I147" s="37"/>
      <c r="J147" s="37"/>
      <c r="K147" s="37"/>
      <c r="L147" s="37"/>
      <c r="M147" s="37"/>
      <c r="N147" s="37"/>
      <c r="O147" s="37"/>
      <c r="P147" s="37"/>
    </row>
    <row r="148" spans="1:16" ht="19.5" customHeight="1">
      <c r="A148" s="150" t="s">
        <v>8</v>
      </c>
      <c r="B148" s="150"/>
      <c r="C148" s="150"/>
      <c r="D148" s="150"/>
      <c r="E148" s="150"/>
      <c r="F148" s="151">
        <f>F116</f>
        <v>1</v>
      </c>
      <c r="G148" s="151"/>
      <c r="H148" s="151"/>
      <c r="I148" s="151"/>
      <c r="J148" s="151"/>
      <c r="K148" s="151"/>
      <c r="L148" s="151"/>
      <c r="M148" s="151"/>
      <c r="N148" s="151"/>
      <c r="O148" s="151"/>
      <c r="P148" s="37"/>
    </row>
    <row r="149" spans="1:16" ht="19.5" customHeight="1">
      <c r="A149" s="150" t="s">
        <v>9</v>
      </c>
      <c r="B149" s="150"/>
      <c r="C149" s="150"/>
      <c r="D149" s="150"/>
      <c r="E149" s="150"/>
      <c r="F149" s="151">
        <f>F117</f>
        <v>2</v>
      </c>
      <c r="G149" s="151"/>
      <c r="H149" s="151"/>
      <c r="I149" s="151"/>
      <c r="J149" s="151"/>
      <c r="K149" s="151"/>
      <c r="L149" s="151"/>
      <c r="M149" s="151"/>
      <c r="N149" s="151"/>
      <c r="O149" s="151"/>
      <c r="P149" s="37"/>
    </row>
    <row r="150" spans="1:16" ht="19.5" customHeight="1">
      <c r="A150" s="150" t="s">
        <v>18</v>
      </c>
      <c r="B150" s="150"/>
      <c r="C150" s="150"/>
      <c r="D150" s="150"/>
      <c r="E150" s="150"/>
      <c r="F150" s="151">
        <f>F118</f>
        <v>3</v>
      </c>
      <c r="G150" s="151"/>
      <c r="H150" s="151"/>
      <c r="I150" s="151"/>
      <c r="J150" s="151"/>
      <c r="K150" s="151"/>
      <c r="L150" s="151"/>
      <c r="M150" s="151"/>
      <c r="N150" s="151"/>
      <c r="O150" s="151"/>
      <c r="P150" s="37"/>
    </row>
    <row r="151" spans="1:16" ht="19.5" customHeight="1">
      <c r="A151" s="150" t="s">
        <v>19</v>
      </c>
      <c r="B151" s="150"/>
      <c r="C151" s="150"/>
      <c r="D151" s="150"/>
      <c r="E151" s="150"/>
      <c r="F151" s="151">
        <f>F119</f>
        <v>4</v>
      </c>
      <c r="G151" s="151"/>
      <c r="H151" s="151"/>
      <c r="I151" s="151"/>
      <c r="J151" s="151"/>
      <c r="K151" s="151"/>
      <c r="L151" s="151"/>
      <c r="M151" s="151"/>
      <c r="N151" s="151"/>
      <c r="O151" s="151"/>
      <c r="P151" s="37"/>
    </row>
    <row r="152" spans="1:16" ht="19.5" customHeight="1">
      <c r="A152" s="37"/>
      <c r="B152" s="37"/>
      <c r="C152" s="37"/>
      <c r="D152" s="37"/>
      <c r="E152" s="37"/>
      <c r="F152" s="37"/>
      <c r="G152" s="37"/>
      <c r="H152" s="37"/>
      <c r="I152" s="37"/>
      <c r="J152" s="37"/>
      <c r="K152" s="37"/>
      <c r="L152" s="37"/>
      <c r="M152" s="37"/>
      <c r="N152" s="37"/>
      <c r="O152" s="37"/>
      <c r="P152" s="37"/>
    </row>
    <row r="153" spans="1:16" ht="19.5" customHeight="1">
      <c r="A153" s="152" t="str">
        <f>C121</f>
        <v>Local e data</v>
      </c>
      <c r="B153" s="152"/>
      <c r="C153" s="152"/>
      <c r="D153" s="152"/>
      <c r="E153" s="152"/>
      <c r="F153" s="152"/>
      <c r="G153" s="152"/>
      <c r="H153" s="152"/>
      <c r="I153" s="152"/>
      <c r="J153" s="152"/>
      <c r="K153" s="152"/>
      <c r="L153" s="152"/>
      <c r="M153" s="152"/>
      <c r="N153" s="37"/>
      <c r="O153" s="37"/>
      <c r="P153" s="37"/>
    </row>
    <row r="154" spans="1:16" ht="19.5" customHeight="1">
      <c r="A154" s="37"/>
      <c r="B154" s="37"/>
      <c r="C154" s="37"/>
      <c r="D154" s="37"/>
      <c r="E154" s="37"/>
      <c r="F154" s="37"/>
      <c r="G154" s="37"/>
      <c r="H154" s="37"/>
      <c r="I154" s="37"/>
      <c r="J154" s="37"/>
      <c r="K154" s="37"/>
      <c r="L154" s="37"/>
      <c r="M154" s="37"/>
      <c r="N154" s="37"/>
      <c r="O154" s="37"/>
      <c r="P154" s="37"/>
    </row>
    <row r="155" spans="1:16" ht="19.5" customHeight="1">
      <c r="A155" s="37"/>
      <c r="B155" s="37"/>
      <c r="C155" s="37"/>
      <c r="D155" s="37"/>
      <c r="E155" s="37"/>
      <c r="F155" s="37"/>
      <c r="G155" s="37"/>
      <c r="H155" s="37"/>
      <c r="I155" s="37"/>
      <c r="J155" s="37"/>
      <c r="K155" s="37"/>
      <c r="L155" s="37"/>
      <c r="M155" s="37"/>
      <c r="N155" s="37"/>
      <c r="O155" s="37"/>
      <c r="P155" s="37"/>
    </row>
    <row r="156" spans="1:16" ht="19.5" customHeight="1">
      <c r="A156" s="37"/>
      <c r="B156" s="37"/>
      <c r="C156" s="39"/>
      <c r="D156" s="39"/>
      <c r="E156" s="39"/>
      <c r="F156" s="39"/>
      <c r="G156" s="39"/>
      <c r="H156" s="39"/>
      <c r="I156" s="39"/>
      <c r="J156" s="39"/>
      <c r="K156" s="39"/>
      <c r="L156" s="39"/>
      <c r="M156" s="39"/>
      <c r="N156" s="37"/>
      <c r="O156" s="37"/>
      <c r="P156" s="37"/>
    </row>
    <row r="157" spans="1:16" ht="33.75" customHeight="1">
      <c r="A157" s="37"/>
      <c r="B157" s="37"/>
      <c r="C157" s="153" t="str">
        <f>C125</f>
        <v>CARIMBO E ASSINATURA</v>
      </c>
      <c r="D157" s="153"/>
      <c r="E157" s="153"/>
      <c r="F157" s="153"/>
      <c r="G157" s="153"/>
      <c r="H157" s="153"/>
      <c r="I157" s="153"/>
      <c r="J157" s="153"/>
      <c r="K157" s="153"/>
      <c r="L157" s="153"/>
      <c r="M157" s="153"/>
      <c r="N157" s="37"/>
      <c r="O157" s="37"/>
      <c r="P157" s="37"/>
    </row>
    <row r="162" ht="14.25" customHeight="1"/>
    <row r="163" spans="1:15" ht="19.5" customHeight="1">
      <c r="A163" s="117" t="s">
        <v>97</v>
      </c>
      <c r="B163" s="117"/>
      <c r="C163" s="117"/>
      <c r="D163" s="117"/>
      <c r="E163" s="117"/>
      <c r="F163" s="117"/>
      <c r="G163" s="117"/>
      <c r="H163" s="117"/>
      <c r="I163" s="117"/>
      <c r="J163" s="117"/>
      <c r="K163" s="117"/>
      <c r="L163" s="117"/>
      <c r="M163" s="117"/>
      <c r="N163" s="117"/>
      <c r="O163" s="117"/>
    </row>
    <row r="164" spans="1:15" ht="12" customHeight="1">
      <c r="A164" s="34"/>
      <c r="B164" s="34"/>
      <c r="C164" s="34"/>
      <c r="D164" s="34"/>
      <c r="E164" s="34"/>
      <c r="F164" s="34"/>
      <c r="G164" s="34"/>
      <c r="H164" s="34"/>
      <c r="I164" s="34"/>
      <c r="J164" s="34"/>
      <c r="K164" s="34"/>
      <c r="L164" s="34"/>
      <c r="M164" s="34"/>
      <c r="N164" s="34"/>
      <c r="O164" s="34"/>
    </row>
    <row r="165" spans="1:15" ht="19.5" customHeight="1">
      <c r="A165" s="125" t="s">
        <v>36</v>
      </c>
      <c r="B165" s="125"/>
      <c r="C165" s="125"/>
      <c r="D165" s="125"/>
      <c r="E165" s="125"/>
      <c r="F165" s="125"/>
      <c r="G165" s="125"/>
      <c r="H165" s="125"/>
      <c r="I165" s="125"/>
      <c r="J165" s="125"/>
      <c r="K165" s="125"/>
      <c r="L165" s="125"/>
      <c r="M165" s="125"/>
      <c r="N165" s="125"/>
      <c r="O165" s="125"/>
    </row>
    <row r="167" spans="8:15" ht="19.5" customHeight="1">
      <c r="H167" s="126" t="s">
        <v>16</v>
      </c>
      <c r="I167" s="126"/>
      <c r="J167" s="126"/>
      <c r="K167" s="126"/>
      <c r="L167" s="126"/>
      <c r="M167" s="126" t="s">
        <v>15</v>
      </c>
      <c r="N167" s="126"/>
      <c r="O167" s="126"/>
    </row>
    <row r="168" spans="8:15" ht="19.5" customHeight="1">
      <c r="H168" s="127" t="str">
        <f>H8</f>
        <v>PREGÃO PRESENCIAL</v>
      </c>
      <c r="I168" s="127"/>
      <c r="J168" s="127"/>
      <c r="K168" s="127"/>
      <c r="L168" s="127"/>
      <c r="M168" s="127" t="str">
        <f>M8</f>
        <v>028-2019</v>
      </c>
      <c r="N168" s="127"/>
      <c r="O168" s="127"/>
    </row>
    <row r="169" ht="9.75" customHeight="1"/>
    <row r="171" spans="1:15" ht="19.5" customHeight="1">
      <c r="A171" s="143" t="s">
        <v>37</v>
      </c>
      <c r="B171" s="143"/>
      <c r="C171" s="143"/>
      <c r="D171" s="143"/>
      <c r="E171" s="143"/>
      <c r="F171" s="143"/>
      <c r="G171" s="143"/>
      <c r="H171" s="143"/>
      <c r="I171" s="143"/>
      <c r="J171" s="143"/>
      <c r="K171" s="143"/>
      <c r="L171" s="143"/>
      <c r="M171" s="143"/>
      <c r="N171" s="143"/>
      <c r="O171" s="143"/>
    </row>
    <row r="172" spans="1:15" ht="19.5" customHeight="1">
      <c r="A172" s="143"/>
      <c r="B172" s="143"/>
      <c r="C172" s="143"/>
      <c r="D172" s="143"/>
      <c r="E172" s="143"/>
      <c r="F172" s="143"/>
      <c r="G172" s="143"/>
      <c r="H172" s="143"/>
      <c r="I172" s="143"/>
      <c r="J172" s="143"/>
      <c r="K172" s="143"/>
      <c r="L172" s="143"/>
      <c r="M172" s="143"/>
      <c r="N172" s="143"/>
      <c r="O172" s="143"/>
    </row>
    <row r="173" spans="1:15" ht="19.5" customHeight="1">
      <c r="A173" s="143"/>
      <c r="B173" s="143"/>
      <c r="C173" s="143"/>
      <c r="D173" s="143"/>
      <c r="E173" s="143"/>
      <c r="F173" s="143"/>
      <c r="G173" s="143"/>
      <c r="H173" s="143"/>
      <c r="I173" s="143"/>
      <c r="J173" s="143"/>
      <c r="K173" s="143"/>
      <c r="L173" s="143"/>
      <c r="M173" s="143"/>
      <c r="N173" s="143"/>
      <c r="O173" s="143"/>
    </row>
    <row r="174" spans="1:15" ht="19.5" customHeight="1">
      <c r="A174" s="136" t="s">
        <v>38</v>
      </c>
      <c r="B174" s="137"/>
      <c r="C174" s="137"/>
      <c r="D174" s="137"/>
      <c r="E174" s="138"/>
      <c r="F174" s="133">
        <f>'CADASTRO DE DADOS'!C15</f>
        <v>8</v>
      </c>
      <c r="G174" s="133"/>
      <c r="H174" s="133"/>
      <c r="I174" s="133"/>
      <c r="J174" s="133"/>
      <c r="K174" s="133"/>
      <c r="L174" s="133"/>
      <c r="M174" s="133"/>
      <c r="N174" s="133"/>
      <c r="O174" s="133"/>
    </row>
    <row r="175" spans="1:15" ht="19.5" customHeight="1">
      <c r="A175" s="132" t="s">
        <v>39</v>
      </c>
      <c r="B175" s="132"/>
      <c r="C175" s="132"/>
      <c r="D175" s="132"/>
      <c r="E175" s="132"/>
      <c r="F175" s="133">
        <f>'CADASTRO DE DADOS'!C16</f>
        <v>9</v>
      </c>
      <c r="G175" s="133"/>
      <c r="H175" s="133"/>
      <c r="I175" s="133"/>
      <c r="J175" s="133"/>
      <c r="K175" s="133"/>
      <c r="L175" s="133"/>
      <c r="M175" s="133"/>
      <c r="N175" s="133"/>
      <c r="O175" s="133"/>
    </row>
    <row r="176" spans="1:15" ht="19.5" customHeight="1">
      <c r="A176" s="132" t="s">
        <v>22</v>
      </c>
      <c r="B176" s="132"/>
      <c r="C176" s="132"/>
      <c r="D176" s="132"/>
      <c r="E176" s="132"/>
      <c r="F176" s="133">
        <f>'CADASTRO DE DADOS'!C17</f>
        <v>10</v>
      </c>
      <c r="G176" s="133"/>
      <c r="H176" s="133"/>
      <c r="I176" s="133"/>
      <c r="J176" s="133"/>
      <c r="K176" s="133"/>
      <c r="L176" s="133"/>
      <c r="M176" s="133"/>
      <c r="N176" s="133"/>
      <c r="O176" s="133"/>
    </row>
    <row r="177" spans="1:15" ht="19.5" customHeight="1">
      <c r="A177" s="132" t="s">
        <v>10</v>
      </c>
      <c r="B177" s="132"/>
      <c r="C177" s="132"/>
      <c r="D177" s="132"/>
      <c r="E177" s="132"/>
      <c r="F177" s="133">
        <f>'CADASTRO DE DADOS'!C18</f>
        <v>11</v>
      </c>
      <c r="G177" s="133"/>
      <c r="H177" s="133"/>
      <c r="I177" s="133"/>
      <c r="J177" s="133"/>
      <c r="K177" s="133"/>
      <c r="L177" s="133"/>
      <c r="M177" s="133"/>
      <c r="N177" s="133"/>
      <c r="O177" s="133"/>
    </row>
    <row r="178" spans="1:15" ht="19.5" customHeight="1">
      <c r="A178" s="132" t="s">
        <v>41</v>
      </c>
      <c r="B178" s="132"/>
      <c r="C178" s="132"/>
      <c r="D178" s="132"/>
      <c r="E178" s="132"/>
      <c r="F178" s="133">
        <f>'CADASTRO DE DADOS'!C19</f>
        <v>12</v>
      </c>
      <c r="G178" s="133"/>
      <c r="H178" s="133"/>
      <c r="I178" s="133"/>
      <c r="J178" s="133"/>
      <c r="K178" s="133"/>
      <c r="L178" s="133"/>
      <c r="M178" s="133"/>
      <c r="N178" s="133"/>
      <c r="O178" s="133"/>
    </row>
    <row r="179" spans="1:15" ht="19.5" customHeight="1">
      <c r="A179" s="143" t="s">
        <v>42</v>
      </c>
      <c r="B179" s="143"/>
      <c r="C179" s="143"/>
      <c r="D179" s="143"/>
      <c r="E179" s="143"/>
      <c r="F179" s="143"/>
      <c r="G179" s="143"/>
      <c r="H179" s="143"/>
      <c r="I179" s="143"/>
      <c r="J179" s="143"/>
      <c r="K179" s="143"/>
      <c r="L179" s="143"/>
      <c r="M179" s="143"/>
      <c r="N179" s="143"/>
      <c r="O179" s="143"/>
    </row>
    <row r="180" spans="1:15" ht="19.5" customHeight="1">
      <c r="A180" s="143"/>
      <c r="B180" s="143"/>
      <c r="C180" s="143"/>
      <c r="D180" s="143"/>
      <c r="E180" s="143"/>
      <c r="F180" s="143"/>
      <c r="G180" s="143"/>
      <c r="H180" s="143"/>
      <c r="I180" s="143"/>
      <c r="J180" s="143"/>
      <c r="K180" s="143"/>
      <c r="L180" s="143"/>
      <c r="M180" s="143"/>
      <c r="N180" s="143"/>
      <c r="O180" s="143"/>
    </row>
    <row r="181" spans="1:15" ht="19.5" customHeight="1">
      <c r="A181" s="143"/>
      <c r="B181" s="143"/>
      <c r="C181" s="143"/>
      <c r="D181" s="143"/>
      <c r="E181" s="143"/>
      <c r="F181" s="143"/>
      <c r="G181" s="143"/>
      <c r="H181" s="143"/>
      <c r="I181" s="143"/>
      <c r="J181" s="143"/>
      <c r="K181" s="143"/>
      <c r="L181" s="143"/>
      <c r="M181" s="143"/>
      <c r="N181" s="143"/>
      <c r="O181" s="143"/>
    </row>
    <row r="182" spans="1:15" ht="19.5" customHeight="1">
      <c r="A182" s="143"/>
      <c r="B182" s="143"/>
      <c r="C182" s="143"/>
      <c r="D182" s="143"/>
      <c r="E182" s="143"/>
      <c r="F182" s="143"/>
      <c r="G182" s="143"/>
      <c r="H182" s="143"/>
      <c r="I182" s="143"/>
      <c r="J182" s="143"/>
      <c r="K182" s="143"/>
      <c r="L182" s="143"/>
      <c r="M182" s="143"/>
      <c r="N182" s="143"/>
      <c r="O182" s="143"/>
    </row>
    <row r="183" spans="1:15" ht="19.5" customHeight="1">
      <c r="A183" s="143"/>
      <c r="B183" s="143"/>
      <c r="C183" s="143"/>
      <c r="D183" s="143"/>
      <c r="E183" s="143"/>
      <c r="F183" s="143"/>
      <c r="G183" s="143"/>
      <c r="H183" s="143"/>
      <c r="I183" s="143"/>
      <c r="J183" s="143"/>
      <c r="K183" s="143"/>
      <c r="L183" s="143"/>
      <c r="M183" s="143"/>
      <c r="N183" s="143"/>
      <c r="O183" s="143"/>
    </row>
    <row r="184" spans="1:15" ht="19.5" customHeight="1">
      <c r="A184" s="143"/>
      <c r="B184" s="143"/>
      <c r="C184" s="143"/>
      <c r="D184" s="143"/>
      <c r="E184" s="143"/>
      <c r="F184" s="143"/>
      <c r="G184" s="143"/>
      <c r="H184" s="143"/>
      <c r="I184" s="143"/>
      <c r="J184" s="143"/>
      <c r="K184" s="143"/>
      <c r="L184" s="143"/>
      <c r="M184" s="143"/>
      <c r="N184" s="143"/>
      <c r="O184" s="143"/>
    </row>
    <row r="185" spans="1:15" ht="19.5" customHeight="1">
      <c r="A185" s="132" t="s">
        <v>8</v>
      </c>
      <c r="B185" s="132"/>
      <c r="C185" s="132"/>
      <c r="D185" s="132"/>
      <c r="E185" s="132"/>
      <c r="F185" s="133">
        <f>F17</f>
        <v>1</v>
      </c>
      <c r="G185" s="133"/>
      <c r="H185" s="133"/>
      <c r="I185" s="133"/>
      <c r="J185" s="133"/>
      <c r="K185" s="133"/>
      <c r="L185" s="133"/>
      <c r="M185" s="133"/>
      <c r="N185" s="133"/>
      <c r="O185" s="133"/>
    </row>
    <row r="186" spans="1:15" ht="19.5" customHeight="1">
      <c r="A186" s="132" t="s">
        <v>9</v>
      </c>
      <c r="B186" s="132"/>
      <c r="C186" s="132"/>
      <c r="D186" s="132"/>
      <c r="E186" s="132"/>
      <c r="F186" s="133">
        <f>F18</f>
        <v>2</v>
      </c>
      <c r="G186" s="133"/>
      <c r="H186" s="133"/>
      <c r="I186" s="133"/>
      <c r="J186" s="133"/>
      <c r="K186" s="133"/>
      <c r="L186" s="133"/>
      <c r="M186" s="133"/>
      <c r="N186" s="133"/>
      <c r="O186" s="133"/>
    </row>
    <row r="187" spans="1:15" ht="19.5" customHeight="1">
      <c r="A187" s="132" t="s">
        <v>18</v>
      </c>
      <c r="B187" s="132"/>
      <c r="C187" s="132"/>
      <c r="D187" s="132"/>
      <c r="E187" s="132"/>
      <c r="F187" s="133">
        <f>F19</f>
        <v>3</v>
      </c>
      <c r="G187" s="133"/>
      <c r="H187" s="133"/>
      <c r="I187" s="133"/>
      <c r="J187" s="133"/>
      <c r="K187" s="133"/>
      <c r="L187" s="133"/>
      <c r="M187" s="133"/>
      <c r="N187" s="133"/>
      <c r="O187" s="133"/>
    </row>
    <row r="188" spans="1:15" ht="19.5" customHeight="1">
      <c r="A188" s="132" t="s">
        <v>19</v>
      </c>
      <c r="B188" s="132"/>
      <c r="C188" s="132"/>
      <c r="D188" s="132"/>
      <c r="E188" s="132"/>
      <c r="F188" s="133">
        <f>F20</f>
        <v>4</v>
      </c>
      <c r="G188" s="133"/>
      <c r="H188" s="133"/>
      <c r="I188" s="133"/>
      <c r="J188" s="133"/>
      <c r="K188" s="133"/>
      <c r="L188" s="133"/>
      <c r="M188" s="133"/>
      <c r="N188" s="133"/>
      <c r="O188" s="133"/>
    </row>
    <row r="189" ht="12.75" customHeight="1"/>
    <row r="190" spans="3:13" ht="19.5" customHeight="1">
      <c r="C190" s="134" t="str">
        <f>C22</f>
        <v>Local e data</v>
      </c>
      <c r="D190" s="118"/>
      <c r="E190" s="118"/>
      <c r="F190" s="118"/>
      <c r="G190" s="118"/>
      <c r="H190" s="118"/>
      <c r="I190" s="118"/>
      <c r="J190" s="118"/>
      <c r="K190" s="118"/>
      <c r="L190" s="118"/>
      <c r="M190" s="118"/>
    </row>
    <row r="192" spans="3:13" ht="19.5" customHeight="1">
      <c r="C192" s="36"/>
      <c r="D192" s="36"/>
      <c r="E192" s="36"/>
      <c r="F192" s="36"/>
      <c r="G192" s="36"/>
      <c r="H192" s="36"/>
      <c r="I192" s="36"/>
      <c r="J192" s="36"/>
      <c r="K192" s="36"/>
      <c r="L192" s="36"/>
      <c r="M192" s="36"/>
    </row>
    <row r="193" spans="3:13" ht="41.25" customHeight="1">
      <c r="C193" s="154" t="str">
        <f>C26</f>
        <v>CARIMBO E ASSINATURA</v>
      </c>
      <c r="D193" s="154"/>
      <c r="E193" s="154"/>
      <c r="F193" s="154"/>
      <c r="G193" s="154"/>
      <c r="H193" s="154"/>
      <c r="I193" s="154"/>
      <c r="J193" s="154"/>
      <c r="K193" s="154"/>
      <c r="L193" s="154"/>
      <c r="M193" s="154"/>
    </row>
  </sheetData>
  <sheetProtection selectLockedCells="1" selectUnlockedCells="1"/>
  <mergeCells count="118">
    <mergeCell ref="A187:E187"/>
    <mergeCell ref="F187:O187"/>
    <mergeCell ref="A188:E188"/>
    <mergeCell ref="F188:O188"/>
    <mergeCell ref="C190:M190"/>
    <mergeCell ref="C193:M193"/>
    <mergeCell ref="A178:E178"/>
    <mergeCell ref="F178:O178"/>
    <mergeCell ref="A179:O184"/>
    <mergeCell ref="A185:E185"/>
    <mergeCell ref="F185:O185"/>
    <mergeCell ref="A186:E186"/>
    <mergeCell ref="F186:O186"/>
    <mergeCell ref="A175:E175"/>
    <mergeCell ref="F175:O175"/>
    <mergeCell ref="A176:E176"/>
    <mergeCell ref="F176:O176"/>
    <mergeCell ref="A177:E177"/>
    <mergeCell ref="F177:O177"/>
    <mergeCell ref="H167:L167"/>
    <mergeCell ref="M167:O167"/>
    <mergeCell ref="H168:L168"/>
    <mergeCell ref="M168:O168"/>
    <mergeCell ref="A171:O173"/>
    <mergeCell ref="A174:E174"/>
    <mergeCell ref="F174:O174"/>
    <mergeCell ref="A151:E151"/>
    <mergeCell ref="F151:O151"/>
    <mergeCell ref="A153:M153"/>
    <mergeCell ref="C157:M157"/>
    <mergeCell ref="A163:O163"/>
    <mergeCell ref="A165:O165"/>
    <mergeCell ref="A148:E148"/>
    <mergeCell ref="F148:O148"/>
    <mergeCell ref="A149:E149"/>
    <mergeCell ref="F149:O149"/>
    <mergeCell ref="A150:E150"/>
    <mergeCell ref="F150:O150"/>
    <mergeCell ref="A134:O134"/>
    <mergeCell ref="H136:L136"/>
    <mergeCell ref="M136:O136"/>
    <mergeCell ref="H137:L137"/>
    <mergeCell ref="M137:O137"/>
    <mergeCell ref="A141:O146"/>
    <mergeCell ref="A119:E119"/>
    <mergeCell ref="F119:O119"/>
    <mergeCell ref="C121:M121"/>
    <mergeCell ref="C125:M125"/>
    <mergeCell ref="A130:O130"/>
    <mergeCell ref="A133:O133"/>
    <mergeCell ref="A116:E116"/>
    <mergeCell ref="F116:O116"/>
    <mergeCell ref="A117:E117"/>
    <mergeCell ref="F117:O117"/>
    <mergeCell ref="A118:E118"/>
    <mergeCell ref="F118:O118"/>
    <mergeCell ref="A102:O102"/>
    <mergeCell ref="H104:L104"/>
    <mergeCell ref="M104:O104"/>
    <mergeCell ref="H105:L105"/>
    <mergeCell ref="M105:O105"/>
    <mergeCell ref="A109:O114"/>
    <mergeCell ref="A85:E85"/>
    <mergeCell ref="F85:O85"/>
    <mergeCell ref="C87:M87"/>
    <mergeCell ref="C91:M91"/>
    <mergeCell ref="A98:O98"/>
    <mergeCell ref="A101:O101"/>
    <mergeCell ref="A82:E82"/>
    <mergeCell ref="F82:O82"/>
    <mergeCell ref="A83:E83"/>
    <mergeCell ref="F83:O83"/>
    <mergeCell ref="A84:E84"/>
    <mergeCell ref="F84:O84"/>
    <mergeCell ref="A70:O70"/>
    <mergeCell ref="H72:L72"/>
    <mergeCell ref="M72:O72"/>
    <mergeCell ref="H73:L73"/>
    <mergeCell ref="M73:O73"/>
    <mergeCell ref="A77:O80"/>
    <mergeCell ref="A53:E53"/>
    <mergeCell ref="F53:O53"/>
    <mergeCell ref="C55:M55"/>
    <mergeCell ref="C59:M59"/>
    <mergeCell ref="A66:O66"/>
    <mergeCell ref="A69:O69"/>
    <mergeCell ref="A50:E50"/>
    <mergeCell ref="F50:O50"/>
    <mergeCell ref="A51:E51"/>
    <mergeCell ref="F51:O51"/>
    <mergeCell ref="A52:E52"/>
    <mergeCell ref="F52:O52"/>
    <mergeCell ref="A38:O38"/>
    <mergeCell ref="H40:L40"/>
    <mergeCell ref="M40:O40"/>
    <mergeCell ref="H41:L41"/>
    <mergeCell ref="M41:O41"/>
    <mergeCell ref="A44:O48"/>
    <mergeCell ref="A20:E20"/>
    <mergeCell ref="F20:O20"/>
    <mergeCell ref="C22:M22"/>
    <mergeCell ref="C26:M26"/>
    <mergeCell ref="A34:O34"/>
    <mergeCell ref="A37:O37"/>
    <mergeCell ref="A13:O15"/>
    <mergeCell ref="A17:E17"/>
    <mergeCell ref="F17:O17"/>
    <mergeCell ref="A18:E18"/>
    <mergeCell ref="F18:O18"/>
    <mergeCell ref="A19:E19"/>
    <mergeCell ref="F19:O19"/>
    <mergeCell ref="A1:O1"/>
    <mergeCell ref="A4:O4"/>
    <mergeCell ref="A5:O5"/>
    <mergeCell ref="H7:L7"/>
    <mergeCell ref="M7:O7"/>
    <mergeCell ref="H8:L8"/>
    <mergeCell ref="M8:O8"/>
  </mergeCells>
  <printOptions horizontalCentered="1"/>
  <pageMargins left="0.7874015748031497" right="0.7874015748031497" top="1.968503937007874" bottom="0.7874015748031497" header="0.3937007874015748" footer="0.3937007874015748"/>
  <pageSetup horizontalDpi="600" verticalDpi="600" orientation="portrait" paperSize="9"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dimension ref="A1:P311"/>
  <sheetViews>
    <sheetView zoomScale="115" zoomScaleNormal="115" zoomScalePageLayoutView="0" workbookViewId="0" topLeftCell="A1">
      <pane ySplit="1" topLeftCell="A276" activePane="bottomLeft" state="frozen"/>
      <selection pane="topLeft" activeCell="A1" sqref="A1"/>
      <selection pane="bottomLeft" activeCell="K283" sqref="K283"/>
    </sheetView>
  </sheetViews>
  <sheetFormatPr defaultColWidth="9.140625" defaultRowHeight="12.75"/>
  <cols>
    <col min="1" max="1" width="5.8515625" style="61" customWidth="1"/>
    <col min="2" max="2" width="49.140625" style="61" customWidth="1"/>
    <col min="3" max="3" width="16.28125" style="61" customWidth="1"/>
    <col min="4" max="4" width="4.8515625" style="61" customWidth="1"/>
    <col min="5" max="5" width="5.28125" style="61" customWidth="1"/>
    <col min="6" max="6" width="11.8515625" style="61" customWidth="1"/>
    <col min="7" max="7" width="14.421875" style="61" customWidth="1"/>
    <col min="8" max="8" width="13.8515625" style="61" bestFit="1" customWidth="1"/>
    <col min="9" max="10" width="16.421875" style="61" bestFit="1" customWidth="1"/>
    <col min="11" max="11" width="15.00390625" style="61" bestFit="1" customWidth="1"/>
    <col min="12" max="12" width="16.421875" style="61" bestFit="1" customWidth="1"/>
    <col min="13" max="13" width="15.00390625" style="61" bestFit="1" customWidth="1"/>
    <col min="14" max="16384" width="9.140625" style="61" customWidth="1"/>
  </cols>
  <sheetData>
    <row r="1" spans="1:7" ht="14.25">
      <c r="A1" s="110"/>
      <c r="B1" s="110"/>
      <c r="C1" s="110"/>
      <c r="D1" s="110"/>
      <c r="E1" s="110"/>
      <c r="F1" s="110"/>
      <c r="G1" s="110"/>
    </row>
    <row r="2" spans="1:11" ht="15.75">
      <c r="A2" s="174" t="s">
        <v>414</v>
      </c>
      <c r="B2" s="174"/>
      <c r="C2" s="174"/>
      <c r="D2" s="174"/>
      <c r="E2" s="174"/>
      <c r="F2" s="174"/>
      <c r="G2" s="174"/>
      <c r="H2" s="99"/>
      <c r="I2" s="99"/>
      <c r="J2" s="99"/>
      <c r="K2" s="99"/>
    </row>
    <row r="3" spans="1:11" ht="15.75">
      <c r="A3" s="62"/>
      <c r="B3" s="62"/>
      <c r="C3" s="62"/>
      <c r="D3" s="62"/>
      <c r="E3" s="62"/>
      <c r="F3" s="62"/>
      <c r="G3" s="62"/>
      <c r="H3" s="99"/>
      <c r="I3" s="99"/>
      <c r="J3" s="99"/>
      <c r="K3" s="99"/>
    </row>
    <row r="4" spans="1:11" ht="15.75">
      <c r="A4" s="174" t="s">
        <v>386</v>
      </c>
      <c r="B4" s="174"/>
      <c r="C4" s="62"/>
      <c r="D4" s="62"/>
      <c r="E4" s="62"/>
      <c r="F4" s="62"/>
      <c r="G4" s="62"/>
      <c r="H4" s="99"/>
      <c r="I4" s="99"/>
      <c r="J4" s="99"/>
      <c r="K4" s="99"/>
    </row>
    <row r="5" spans="1:11" ht="15.75">
      <c r="A5" s="168" t="s">
        <v>397</v>
      </c>
      <c r="B5" s="168"/>
      <c r="C5" s="63"/>
      <c r="D5" s="64"/>
      <c r="E5" s="64"/>
      <c r="F5" s="64"/>
      <c r="G5" s="65"/>
      <c r="H5" s="99"/>
      <c r="I5" s="99"/>
      <c r="J5" s="99"/>
      <c r="K5" s="99"/>
    </row>
    <row r="6" spans="1:11" ht="15.75">
      <c r="A6" s="66" t="s">
        <v>353</v>
      </c>
      <c r="B6" s="66" t="s">
        <v>354</v>
      </c>
      <c r="C6" s="67" t="s">
        <v>355</v>
      </c>
      <c r="D6" s="68" t="s">
        <v>356</v>
      </c>
      <c r="E6" s="68" t="s">
        <v>357</v>
      </c>
      <c r="F6" s="68" t="s">
        <v>393</v>
      </c>
      <c r="G6" s="68" t="s">
        <v>64</v>
      </c>
      <c r="H6" s="99"/>
      <c r="I6" s="99"/>
      <c r="J6" s="99"/>
      <c r="K6" s="99"/>
    </row>
    <row r="7" spans="1:11" ht="14.25">
      <c r="A7" s="113">
        <v>1</v>
      </c>
      <c r="B7" s="93" t="s">
        <v>352</v>
      </c>
      <c r="C7" s="70"/>
      <c r="D7" s="96">
        <v>10</v>
      </c>
      <c r="E7" s="96" t="s">
        <v>99</v>
      </c>
      <c r="F7" s="71">
        <v>0</v>
      </c>
      <c r="G7" s="97">
        <f>D7*F7</f>
        <v>0</v>
      </c>
      <c r="H7" s="99"/>
      <c r="I7" s="99"/>
      <c r="J7" s="99"/>
      <c r="K7" s="99"/>
    </row>
    <row r="8" spans="1:11" ht="14.25">
      <c r="A8" s="113">
        <v>2</v>
      </c>
      <c r="B8" s="93" t="s">
        <v>100</v>
      </c>
      <c r="C8" s="70"/>
      <c r="D8" s="96">
        <v>10</v>
      </c>
      <c r="E8" s="96" t="s">
        <v>99</v>
      </c>
      <c r="F8" s="71">
        <v>0</v>
      </c>
      <c r="G8" s="97">
        <f aca="true" t="shared" si="0" ref="G8:G71">D8*F8</f>
        <v>0</v>
      </c>
      <c r="H8" s="99"/>
      <c r="I8" s="99"/>
      <c r="J8" s="99"/>
      <c r="K8" s="99"/>
    </row>
    <row r="9" spans="1:11" ht="14.25">
      <c r="A9" s="113">
        <v>3</v>
      </c>
      <c r="B9" s="93" t="s">
        <v>101</v>
      </c>
      <c r="C9" s="70"/>
      <c r="D9" s="96">
        <v>50</v>
      </c>
      <c r="E9" s="96" t="s">
        <v>99</v>
      </c>
      <c r="F9" s="71">
        <v>0</v>
      </c>
      <c r="G9" s="97">
        <f t="shared" si="0"/>
        <v>0</v>
      </c>
      <c r="H9" s="99"/>
      <c r="I9" s="99"/>
      <c r="J9" s="99"/>
      <c r="K9" s="99"/>
    </row>
    <row r="10" spans="1:11" ht="14.25">
      <c r="A10" s="113">
        <v>4</v>
      </c>
      <c r="B10" s="93" t="s">
        <v>102</v>
      </c>
      <c r="C10" s="70"/>
      <c r="D10" s="96">
        <v>50</v>
      </c>
      <c r="E10" s="96" t="s">
        <v>99</v>
      </c>
      <c r="F10" s="71">
        <v>0</v>
      </c>
      <c r="G10" s="97">
        <f t="shared" si="0"/>
        <v>0</v>
      </c>
      <c r="H10" s="99"/>
      <c r="I10" s="99"/>
      <c r="J10" s="99"/>
      <c r="K10" s="99"/>
    </row>
    <row r="11" spans="1:11" ht="24">
      <c r="A11" s="113">
        <v>5</v>
      </c>
      <c r="B11" s="104" t="s">
        <v>103</v>
      </c>
      <c r="C11" s="70"/>
      <c r="D11" s="96">
        <v>10</v>
      </c>
      <c r="E11" s="96" t="s">
        <v>99</v>
      </c>
      <c r="F11" s="71">
        <v>0</v>
      </c>
      <c r="G11" s="97">
        <f t="shared" si="0"/>
        <v>0</v>
      </c>
      <c r="H11" s="99"/>
      <c r="I11" s="99"/>
      <c r="J11" s="99"/>
      <c r="K11" s="99"/>
    </row>
    <row r="12" spans="1:11" ht="24">
      <c r="A12" s="113">
        <v>6</v>
      </c>
      <c r="B12" s="104" t="s">
        <v>104</v>
      </c>
      <c r="C12" s="70"/>
      <c r="D12" s="96">
        <v>5</v>
      </c>
      <c r="E12" s="96" t="s">
        <v>99</v>
      </c>
      <c r="F12" s="71">
        <v>0</v>
      </c>
      <c r="G12" s="97">
        <f t="shared" si="0"/>
        <v>0</v>
      </c>
      <c r="H12" s="99"/>
      <c r="I12" s="99"/>
      <c r="J12" s="99"/>
      <c r="K12" s="99"/>
    </row>
    <row r="13" spans="1:11" ht="14.25">
      <c r="A13" s="113">
        <v>7</v>
      </c>
      <c r="B13" s="93" t="s">
        <v>105</v>
      </c>
      <c r="C13" s="70"/>
      <c r="D13" s="96">
        <v>10</v>
      </c>
      <c r="E13" s="96" t="s">
        <v>99</v>
      </c>
      <c r="F13" s="71">
        <v>0</v>
      </c>
      <c r="G13" s="97">
        <f t="shared" si="0"/>
        <v>0</v>
      </c>
      <c r="H13" s="99"/>
      <c r="I13" s="99"/>
      <c r="J13" s="99"/>
      <c r="K13" s="99"/>
    </row>
    <row r="14" spans="1:11" ht="14.25">
      <c r="A14" s="113">
        <v>8</v>
      </c>
      <c r="B14" s="93" t="s">
        <v>106</v>
      </c>
      <c r="C14" s="70"/>
      <c r="D14" s="96">
        <v>10</v>
      </c>
      <c r="E14" s="96" t="s">
        <v>99</v>
      </c>
      <c r="F14" s="71">
        <v>0</v>
      </c>
      <c r="G14" s="97">
        <f t="shared" si="0"/>
        <v>0</v>
      </c>
      <c r="H14" s="99"/>
      <c r="I14" s="99"/>
      <c r="J14" s="99"/>
      <c r="K14" s="99"/>
    </row>
    <row r="15" spans="1:11" ht="14.25">
      <c r="A15" s="113">
        <v>9</v>
      </c>
      <c r="B15" s="93" t="s">
        <v>107</v>
      </c>
      <c r="C15" s="70"/>
      <c r="D15" s="96">
        <v>30</v>
      </c>
      <c r="E15" s="96" t="s">
        <v>99</v>
      </c>
      <c r="F15" s="71">
        <v>0</v>
      </c>
      <c r="G15" s="97">
        <f t="shared" si="0"/>
        <v>0</v>
      </c>
      <c r="H15" s="99"/>
      <c r="I15" s="99"/>
      <c r="J15" s="99"/>
      <c r="K15" s="99"/>
    </row>
    <row r="16" spans="1:11" ht="14.25">
      <c r="A16" s="113">
        <v>10</v>
      </c>
      <c r="B16" s="93" t="s">
        <v>108</v>
      </c>
      <c r="C16" s="70"/>
      <c r="D16" s="96">
        <v>10</v>
      </c>
      <c r="E16" s="96" t="s">
        <v>99</v>
      </c>
      <c r="F16" s="71">
        <v>0</v>
      </c>
      <c r="G16" s="97">
        <f t="shared" si="0"/>
        <v>0</v>
      </c>
      <c r="H16" s="99"/>
      <c r="I16" s="99"/>
      <c r="J16" s="99"/>
      <c r="K16" s="99"/>
    </row>
    <row r="17" spans="1:11" ht="14.25">
      <c r="A17" s="113">
        <v>11</v>
      </c>
      <c r="B17" s="93" t="s">
        <v>109</v>
      </c>
      <c r="C17" s="70"/>
      <c r="D17" s="96">
        <v>10</v>
      </c>
      <c r="E17" s="96" t="s">
        <v>99</v>
      </c>
      <c r="F17" s="71">
        <v>0</v>
      </c>
      <c r="G17" s="97">
        <f t="shared" si="0"/>
        <v>0</v>
      </c>
      <c r="H17" s="99"/>
      <c r="I17" s="99"/>
      <c r="J17" s="99"/>
      <c r="K17" s="99"/>
    </row>
    <row r="18" spans="1:11" ht="14.25">
      <c r="A18" s="113">
        <v>12</v>
      </c>
      <c r="B18" s="93" t="s">
        <v>110</v>
      </c>
      <c r="C18" s="70"/>
      <c r="D18" s="96">
        <v>10</v>
      </c>
      <c r="E18" s="96" t="s">
        <v>99</v>
      </c>
      <c r="F18" s="71">
        <v>0</v>
      </c>
      <c r="G18" s="97">
        <f t="shared" si="0"/>
        <v>0</v>
      </c>
      <c r="H18" s="99"/>
      <c r="I18" s="99"/>
      <c r="J18" s="99"/>
      <c r="K18" s="99"/>
    </row>
    <row r="19" spans="1:11" ht="14.25">
      <c r="A19" s="113">
        <v>13</v>
      </c>
      <c r="B19" s="93" t="s">
        <v>111</v>
      </c>
      <c r="C19" s="70"/>
      <c r="D19" s="96">
        <v>5</v>
      </c>
      <c r="E19" s="96" t="s">
        <v>99</v>
      </c>
      <c r="F19" s="71">
        <v>0</v>
      </c>
      <c r="G19" s="97">
        <f t="shared" si="0"/>
        <v>0</v>
      </c>
      <c r="H19" s="99"/>
      <c r="I19" s="99"/>
      <c r="J19" s="99"/>
      <c r="K19" s="99"/>
    </row>
    <row r="20" spans="1:11" ht="14.25">
      <c r="A20" s="113">
        <v>14</v>
      </c>
      <c r="B20" s="93" t="s">
        <v>112</v>
      </c>
      <c r="C20" s="70"/>
      <c r="D20" s="96">
        <v>20</v>
      </c>
      <c r="E20" s="96" t="s">
        <v>99</v>
      </c>
      <c r="F20" s="71">
        <v>0</v>
      </c>
      <c r="G20" s="97">
        <f t="shared" si="0"/>
        <v>0</v>
      </c>
      <c r="H20" s="99"/>
      <c r="I20" s="99"/>
      <c r="J20" s="99"/>
      <c r="K20" s="99"/>
    </row>
    <row r="21" spans="1:11" ht="14.25">
      <c r="A21" s="113">
        <v>15</v>
      </c>
      <c r="B21" s="93" t="s">
        <v>113</v>
      </c>
      <c r="C21" s="70"/>
      <c r="D21" s="96">
        <v>10</v>
      </c>
      <c r="E21" s="96" t="s">
        <v>99</v>
      </c>
      <c r="F21" s="71">
        <v>0</v>
      </c>
      <c r="G21" s="97">
        <f t="shared" si="0"/>
        <v>0</v>
      </c>
      <c r="H21" s="99"/>
      <c r="I21" s="99"/>
      <c r="J21" s="99"/>
      <c r="K21" s="99"/>
    </row>
    <row r="22" spans="1:11" ht="14.25">
      <c r="A22" s="113">
        <v>16</v>
      </c>
      <c r="B22" s="93" t="s">
        <v>358</v>
      </c>
      <c r="C22" s="70"/>
      <c r="D22" s="96">
        <v>20</v>
      </c>
      <c r="E22" s="96" t="s">
        <v>99</v>
      </c>
      <c r="F22" s="71">
        <v>0</v>
      </c>
      <c r="G22" s="97">
        <f t="shared" si="0"/>
        <v>0</v>
      </c>
      <c r="H22" s="99"/>
      <c r="I22" s="99"/>
      <c r="J22" s="99"/>
      <c r="K22" s="99"/>
    </row>
    <row r="23" spans="1:11" ht="14.25">
      <c r="A23" s="113">
        <v>17</v>
      </c>
      <c r="B23" s="93" t="s">
        <v>359</v>
      </c>
      <c r="C23" s="70"/>
      <c r="D23" s="96">
        <v>20</v>
      </c>
      <c r="E23" s="96" t="s">
        <v>99</v>
      </c>
      <c r="F23" s="71">
        <v>0</v>
      </c>
      <c r="G23" s="97">
        <f t="shared" si="0"/>
        <v>0</v>
      </c>
      <c r="H23" s="99"/>
      <c r="I23" s="99"/>
      <c r="J23" s="99"/>
      <c r="K23" s="99"/>
    </row>
    <row r="24" spans="1:11" ht="14.25">
      <c r="A24" s="113">
        <v>18</v>
      </c>
      <c r="B24" s="93" t="s">
        <v>360</v>
      </c>
      <c r="C24" s="70"/>
      <c r="D24" s="96">
        <v>20</v>
      </c>
      <c r="E24" s="96" t="s">
        <v>99</v>
      </c>
      <c r="F24" s="71">
        <v>0</v>
      </c>
      <c r="G24" s="97">
        <f t="shared" si="0"/>
        <v>0</v>
      </c>
      <c r="H24" s="99"/>
      <c r="I24" s="99"/>
      <c r="J24" s="99"/>
      <c r="K24" s="99"/>
    </row>
    <row r="25" spans="1:11" ht="14.25">
      <c r="A25" s="113">
        <v>19</v>
      </c>
      <c r="B25" s="93" t="s">
        <v>361</v>
      </c>
      <c r="C25" s="70"/>
      <c r="D25" s="96">
        <v>20</v>
      </c>
      <c r="E25" s="96" t="s">
        <v>99</v>
      </c>
      <c r="F25" s="71">
        <v>0</v>
      </c>
      <c r="G25" s="97">
        <f t="shared" si="0"/>
        <v>0</v>
      </c>
      <c r="H25" s="99"/>
      <c r="I25" s="99"/>
      <c r="J25" s="99"/>
      <c r="K25" s="99"/>
    </row>
    <row r="26" spans="1:11" ht="14.25">
      <c r="A26" s="113">
        <v>20</v>
      </c>
      <c r="B26" s="93" t="s">
        <v>114</v>
      </c>
      <c r="C26" s="70"/>
      <c r="D26" s="96">
        <v>10</v>
      </c>
      <c r="E26" s="96" t="s">
        <v>99</v>
      </c>
      <c r="F26" s="71">
        <v>0</v>
      </c>
      <c r="G26" s="97">
        <f t="shared" si="0"/>
        <v>0</v>
      </c>
      <c r="H26" s="99"/>
      <c r="I26" s="99"/>
      <c r="J26" s="99"/>
      <c r="K26" s="99"/>
    </row>
    <row r="27" spans="1:11" ht="14.25">
      <c r="A27" s="113">
        <v>21</v>
      </c>
      <c r="B27" s="93" t="s">
        <v>115</v>
      </c>
      <c r="C27" s="70"/>
      <c r="D27" s="96">
        <v>10</v>
      </c>
      <c r="E27" s="96" t="s">
        <v>99</v>
      </c>
      <c r="F27" s="71">
        <v>0</v>
      </c>
      <c r="G27" s="97">
        <f t="shared" si="0"/>
        <v>0</v>
      </c>
      <c r="H27" s="99"/>
      <c r="I27" s="99"/>
      <c r="J27" s="99"/>
      <c r="K27" s="99"/>
    </row>
    <row r="28" spans="1:11" ht="14.25">
      <c r="A28" s="113">
        <v>22</v>
      </c>
      <c r="B28" s="93" t="s">
        <v>116</v>
      </c>
      <c r="C28" s="70"/>
      <c r="D28" s="96">
        <v>10</v>
      </c>
      <c r="E28" s="96" t="s">
        <v>99</v>
      </c>
      <c r="F28" s="71">
        <v>0</v>
      </c>
      <c r="G28" s="97">
        <f t="shared" si="0"/>
        <v>0</v>
      </c>
      <c r="H28" s="99"/>
      <c r="I28" s="99"/>
      <c r="J28" s="99"/>
      <c r="K28" s="99"/>
    </row>
    <row r="29" spans="1:11" ht="14.25">
      <c r="A29" s="113">
        <v>23</v>
      </c>
      <c r="B29" s="93" t="s">
        <v>117</v>
      </c>
      <c r="C29" s="70"/>
      <c r="D29" s="96">
        <v>15</v>
      </c>
      <c r="E29" s="96" t="s">
        <v>99</v>
      </c>
      <c r="F29" s="71">
        <v>0</v>
      </c>
      <c r="G29" s="97">
        <f t="shared" si="0"/>
        <v>0</v>
      </c>
      <c r="H29" s="99"/>
      <c r="I29" s="99"/>
      <c r="J29" s="99"/>
      <c r="K29" s="99"/>
    </row>
    <row r="30" spans="1:11" ht="14.25">
      <c r="A30" s="113">
        <v>24</v>
      </c>
      <c r="B30" s="93" t="s">
        <v>118</v>
      </c>
      <c r="C30" s="70"/>
      <c r="D30" s="96">
        <v>4</v>
      </c>
      <c r="E30" s="96" t="s">
        <v>99</v>
      </c>
      <c r="F30" s="71">
        <v>0</v>
      </c>
      <c r="G30" s="97">
        <f t="shared" si="0"/>
        <v>0</v>
      </c>
      <c r="H30" s="99"/>
      <c r="I30" s="99"/>
      <c r="J30" s="99"/>
      <c r="K30" s="99"/>
    </row>
    <row r="31" spans="1:11" ht="14.25">
      <c r="A31" s="113">
        <v>25</v>
      </c>
      <c r="B31" s="93" t="s">
        <v>362</v>
      </c>
      <c r="C31" s="70"/>
      <c r="D31" s="96">
        <v>10</v>
      </c>
      <c r="E31" s="96" t="s">
        <v>99</v>
      </c>
      <c r="F31" s="71">
        <v>0</v>
      </c>
      <c r="G31" s="97">
        <f t="shared" si="0"/>
        <v>0</v>
      </c>
      <c r="H31" s="99"/>
      <c r="I31" s="99"/>
      <c r="J31" s="99"/>
      <c r="K31" s="99"/>
    </row>
    <row r="32" spans="1:11" ht="14.25">
      <c r="A32" s="113">
        <v>26</v>
      </c>
      <c r="B32" s="93" t="s">
        <v>363</v>
      </c>
      <c r="C32" s="70"/>
      <c r="D32" s="96">
        <v>20</v>
      </c>
      <c r="E32" s="96" t="s">
        <v>99</v>
      </c>
      <c r="F32" s="71">
        <v>0</v>
      </c>
      <c r="G32" s="97">
        <f t="shared" si="0"/>
        <v>0</v>
      </c>
      <c r="H32" s="99"/>
      <c r="I32" s="99"/>
      <c r="J32" s="99"/>
      <c r="K32" s="99"/>
    </row>
    <row r="33" spans="1:11" ht="14.25">
      <c r="A33" s="113">
        <v>27</v>
      </c>
      <c r="B33" s="93" t="s">
        <v>119</v>
      </c>
      <c r="C33" s="70"/>
      <c r="D33" s="96">
        <v>10</v>
      </c>
      <c r="E33" s="96" t="s">
        <v>99</v>
      </c>
      <c r="F33" s="71">
        <v>0</v>
      </c>
      <c r="G33" s="97">
        <f t="shared" si="0"/>
        <v>0</v>
      </c>
      <c r="H33" s="99"/>
      <c r="I33" s="99"/>
      <c r="J33" s="99"/>
      <c r="K33" s="99"/>
    </row>
    <row r="34" spans="1:11" ht="14.25">
      <c r="A34" s="113">
        <v>28</v>
      </c>
      <c r="B34" s="93" t="s">
        <v>120</v>
      </c>
      <c r="C34" s="70"/>
      <c r="D34" s="96">
        <v>10</v>
      </c>
      <c r="E34" s="96" t="s">
        <v>99</v>
      </c>
      <c r="F34" s="71">
        <v>0</v>
      </c>
      <c r="G34" s="97">
        <f t="shared" si="0"/>
        <v>0</v>
      </c>
      <c r="H34" s="99"/>
      <c r="I34" s="99"/>
      <c r="J34" s="99"/>
      <c r="K34" s="99"/>
    </row>
    <row r="35" spans="1:11" ht="14.25">
      <c r="A35" s="113">
        <v>29</v>
      </c>
      <c r="B35" s="93" t="s">
        <v>121</v>
      </c>
      <c r="C35" s="70"/>
      <c r="D35" s="96">
        <v>5</v>
      </c>
      <c r="E35" s="96" t="s">
        <v>99</v>
      </c>
      <c r="F35" s="71">
        <v>0</v>
      </c>
      <c r="G35" s="97">
        <f t="shared" si="0"/>
        <v>0</v>
      </c>
      <c r="H35" s="99"/>
      <c r="I35" s="99"/>
      <c r="J35" s="99"/>
      <c r="K35" s="99"/>
    </row>
    <row r="36" spans="1:11" ht="14.25">
      <c r="A36" s="113">
        <v>30</v>
      </c>
      <c r="B36" s="93" t="s">
        <v>122</v>
      </c>
      <c r="C36" s="70"/>
      <c r="D36" s="96">
        <v>6</v>
      </c>
      <c r="E36" s="96" t="s">
        <v>99</v>
      </c>
      <c r="F36" s="71">
        <v>0</v>
      </c>
      <c r="G36" s="97">
        <f t="shared" si="0"/>
        <v>0</v>
      </c>
      <c r="H36" s="99"/>
      <c r="I36" s="99"/>
      <c r="J36" s="99"/>
      <c r="K36" s="99"/>
    </row>
    <row r="37" spans="1:11" ht="14.25">
      <c r="A37" s="113">
        <v>31</v>
      </c>
      <c r="B37" s="93" t="s">
        <v>123</v>
      </c>
      <c r="C37" s="70"/>
      <c r="D37" s="96">
        <v>10</v>
      </c>
      <c r="E37" s="96" t="s">
        <v>99</v>
      </c>
      <c r="F37" s="71">
        <v>0</v>
      </c>
      <c r="G37" s="97">
        <f t="shared" si="0"/>
        <v>0</v>
      </c>
      <c r="H37" s="99"/>
      <c r="I37" s="99"/>
      <c r="J37" s="99"/>
      <c r="K37" s="99"/>
    </row>
    <row r="38" spans="1:11" ht="14.25">
      <c r="A38" s="113">
        <v>32</v>
      </c>
      <c r="B38" s="93" t="s">
        <v>124</v>
      </c>
      <c r="C38" s="70"/>
      <c r="D38" s="96">
        <v>10</v>
      </c>
      <c r="E38" s="96" t="s">
        <v>99</v>
      </c>
      <c r="F38" s="71">
        <v>0</v>
      </c>
      <c r="G38" s="97">
        <f t="shared" si="0"/>
        <v>0</v>
      </c>
      <c r="H38" s="99"/>
      <c r="I38" s="99"/>
      <c r="J38" s="99"/>
      <c r="K38" s="99"/>
    </row>
    <row r="39" spans="1:11" ht="14.25">
      <c r="A39" s="113">
        <v>33</v>
      </c>
      <c r="B39" s="93" t="s">
        <v>125</v>
      </c>
      <c r="C39" s="70"/>
      <c r="D39" s="96">
        <v>30</v>
      </c>
      <c r="E39" s="96" t="s">
        <v>99</v>
      </c>
      <c r="F39" s="71">
        <v>0</v>
      </c>
      <c r="G39" s="97">
        <f t="shared" si="0"/>
        <v>0</v>
      </c>
      <c r="H39" s="99"/>
      <c r="I39" s="99"/>
      <c r="J39" s="99"/>
      <c r="K39" s="99"/>
    </row>
    <row r="40" spans="1:11" ht="14.25">
      <c r="A40" s="113">
        <v>34</v>
      </c>
      <c r="B40" s="93" t="s">
        <v>126</v>
      </c>
      <c r="C40" s="70"/>
      <c r="D40" s="96">
        <v>10</v>
      </c>
      <c r="E40" s="96" t="s">
        <v>99</v>
      </c>
      <c r="F40" s="71">
        <v>0</v>
      </c>
      <c r="G40" s="97">
        <f t="shared" si="0"/>
        <v>0</v>
      </c>
      <c r="H40" s="99"/>
      <c r="I40" s="99"/>
      <c r="J40" s="99"/>
      <c r="K40" s="99"/>
    </row>
    <row r="41" spans="1:11" ht="14.25">
      <c r="A41" s="113">
        <v>35</v>
      </c>
      <c r="B41" s="93" t="s">
        <v>127</v>
      </c>
      <c r="C41" s="70"/>
      <c r="D41" s="96">
        <v>30</v>
      </c>
      <c r="E41" s="96" t="s">
        <v>99</v>
      </c>
      <c r="F41" s="71">
        <v>0</v>
      </c>
      <c r="G41" s="97">
        <f t="shared" si="0"/>
        <v>0</v>
      </c>
      <c r="H41" s="99"/>
      <c r="I41" s="99"/>
      <c r="J41" s="99"/>
      <c r="K41" s="99"/>
    </row>
    <row r="42" spans="1:11" ht="14.25">
      <c r="A42" s="113">
        <v>36</v>
      </c>
      <c r="B42" s="93" t="s">
        <v>128</v>
      </c>
      <c r="C42" s="70"/>
      <c r="D42" s="96">
        <v>50</v>
      </c>
      <c r="E42" s="96" t="s">
        <v>99</v>
      </c>
      <c r="F42" s="71">
        <v>0</v>
      </c>
      <c r="G42" s="97">
        <f t="shared" si="0"/>
        <v>0</v>
      </c>
      <c r="H42" s="99"/>
      <c r="I42" s="99"/>
      <c r="J42" s="99"/>
      <c r="K42" s="99"/>
    </row>
    <row r="43" spans="1:11" ht="14.25">
      <c r="A43" s="113">
        <v>37</v>
      </c>
      <c r="B43" s="93" t="s">
        <v>129</v>
      </c>
      <c r="C43" s="70"/>
      <c r="D43" s="96">
        <v>10</v>
      </c>
      <c r="E43" s="96" t="s">
        <v>99</v>
      </c>
      <c r="F43" s="71">
        <v>0</v>
      </c>
      <c r="G43" s="97">
        <f t="shared" si="0"/>
        <v>0</v>
      </c>
      <c r="H43" s="99"/>
      <c r="I43" s="99"/>
      <c r="J43" s="99"/>
      <c r="K43" s="99"/>
    </row>
    <row r="44" spans="1:11" ht="14.25">
      <c r="A44" s="113">
        <v>38</v>
      </c>
      <c r="B44" s="93" t="s">
        <v>130</v>
      </c>
      <c r="C44" s="70"/>
      <c r="D44" s="96">
        <v>5</v>
      </c>
      <c r="E44" s="96" t="s">
        <v>99</v>
      </c>
      <c r="F44" s="71">
        <v>0</v>
      </c>
      <c r="G44" s="97">
        <f t="shared" si="0"/>
        <v>0</v>
      </c>
      <c r="H44" s="99"/>
      <c r="I44" s="99"/>
      <c r="J44" s="99"/>
      <c r="K44" s="99"/>
    </row>
    <row r="45" spans="1:11" ht="14.25">
      <c r="A45" s="113">
        <v>39</v>
      </c>
      <c r="B45" s="93" t="s">
        <v>131</v>
      </c>
      <c r="C45" s="70"/>
      <c r="D45" s="96">
        <v>4</v>
      </c>
      <c r="E45" s="96" t="s">
        <v>99</v>
      </c>
      <c r="F45" s="71">
        <v>0</v>
      </c>
      <c r="G45" s="97">
        <f t="shared" si="0"/>
        <v>0</v>
      </c>
      <c r="H45" s="99"/>
      <c r="I45" s="99"/>
      <c r="J45" s="99"/>
      <c r="K45" s="99"/>
    </row>
    <row r="46" spans="1:11" ht="14.25">
      <c r="A46" s="113">
        <v>40</v>
      </c>
      <c r="B46" s="93" t="s">
        <v>132</v>
      </c>
      <c r="C46" s="70"/>
      <c r="D46" s="96">
        <v>6</v>
      </c>
      <c r="E46" s="96" t="s">
        <v>99</v>
      </c>
      <c r="F46" s="71">
        <v>0</v>
      </c>
      <c r="G46" s="97">
        <f t="shared" si="0"/>
        <v>0</v>
      </c>
      <c r="H46" s="99"/>
      <c r="I46" s="99"/>
      <c r="J46" s="99"/>
      <c r="K46" s="99"/>
    </row>
    <row r="47" spans="1:11" ht="14.25">
      <c r="A47" s="113">
        <v>41</v>
      </c>
      <c r="B47" s="93" t="s">
        <v>133</v>
      </c>
      <c r="C47" s="70"/>
      <c r="D47" s="96">
        <v>5</v>
      </c>
      <c r="E47" s="96" t="s">
        <v>99</v>
      </c>
      <c r="F47" s="71">
        <v>0</v>
      </c>
      <c r="G47" s="97">
        <f t="shared" si="0"/>
        <v>0</v>
      </c>
      <c r="H47" s="99"/>
      <c r="I47" s="99"/>
      <c r="J47" s="99"/>
      <c r="K47" s="99"/>
    </row>
    <row r="48" spans="1:11" ht="14.25">
      <c r="A48" s="113">
        <v>42</v>
      </c>
      <c r="B48" s="93" t="s">
        <v>364</v>
      </c>
      <c r="C48" s="70"/>
      <c r="D48" s="96">
        <v>5</v>
      </c>
      <c r="E48" s="96" t="s">
        <v>99</v>
      </c>
      <c r="F48" s="71">
        <v>0</v>
      </c>
      <c r="G48" s="97">
        <f t="shared" si="0"/>
        <v>0</v>
      </c>
      <c r="H48" s="99"/>
      <c r="I48" s="99"/>
      <c r="J48" s="99"/>
      <c r="K48" s="99"/>
    </row>
    <row r="49" spans="1:11" ht="14.25">
      <c r="A49" s="113">
        <v>43</v>
      </c>
      <c r="B49" s="93" t="s">
        <v>365</v>
      </c>
      <c r="C49" s="70"/>
      <c r="D49" s="96">
        <v>10</v>
      </c>
      <c r="E49" s="96" t="s">
        <v>99</v>
      </c>
      <c r="F49" s="71">
        <v>0</v>
      </c>
      <c r="G49" s="97">
        <f t="shared" si="0"/>
        <v>0</v>
      </c>
      <c r="H49" s="99"/>
      <c r="I49" s="99"/>
      <c r="J49" s="99"/>
      <c r="K49" s="99"/>
    </row>
    <row r="50" spans="1:11" ht="14.25">
      <c r="A50" s="113">
        <v>44</v>
      </c>
      <c r="B50" s="93" t="s">
        <v>366</v>
      </c>
      <c r="C50" s="70"/>
      <c r="D50" s="96">
        <v>20</v>
      </c>
      <c r="E50" s="96" t="s">
        <v>99</v>
      </c>
      <c r="F50" s="71">
        <v>0</v>
      </c>
      <c r="G50" s="97">
        <f t="shared" si="0"/>
        <v>0</v>
      </c>
      <c r="H50" s="99"/>
      <c r="I50" s="99"/>
      <c r="J50" s="99"/>
      <c r="K50" s="99"/>
    </row>
    <row r="51" spans="1:11" ht="14.25">
      <c r="A51" s="113">
        <v>45</v>
      </c>
      <c r="B51" s="93" t="s">
        <v>367</v>
      </c>
      <c r="C51" s="70"/>
      <c r="D51" s="96">
        <v>20</v>
      </c>
      <c r="E51" s="96" t="s">
        <v>99</v>
      </c>
      <c r="F51" s="71">
        <v>0</v>
      </c>
      <c r="G51" s="97">
        <f t="shared" si="0"/>
        <v>0</v>
      </c>
      <c r="H51" s="99"/>
      <c r="I51" s="99"/>
      <c r="J51" s="99"/>
      <c r="K51" s="99"/>
    </row>
    <row r="52" spans="1:11" ht="14.25">
      <c r="A52" s="113">
        <v>46</v>
      </c>
      <c r="B52" s="93" t="s">
        <v>368</v>
      </c>
      <c r="C52" s="70"/>
      <c r="D52" s="96">
        <v>50</v>
      </c>
      <c r="E52" s="96" t="s">
        <v>99</v>
      </c>
      <c r="F52" s="71">
        <v>0</v>
      </c>
      <c r="G52" s="97">
        <f t="shared" si="0"/>
        <v>0</v>
      </c>
      <c r="H52" s="99"/>
      <c r="I52" s="99"/>
      <c r="J52" s="99"/>
      <c r="K52" s="99"/>
    </row>
    <row r="53" spans="1:11" ht="14.25">
      <c r="A53" s="113">
        <v>47</v>
      </c>
      <c r="B53" s="93" t="s">
        <v>134</v>
      </c>
      <c r="C53" s="70"/>
      <c r="D53" s="96">
        <v>10</v>
      </c>
      <c r="E53" s="96" t="s">
        <v>99</v>
      </c>
      <c r="F53" s="71">
        <v>0</v>
      </c>
      <c r="G53" s="97">
        <f t="shared" si="0"/>
        <v>0</v>
      </c>
      <c r="H53" s="99"/>
      <c r="I53" s="99"/>
      <c r="J53" s="99"/>
      <c r="K53" s="99"/>
    </row>
    <row r="54" spans="1:11" ht="14.25">
      <c r="A54" s="113">
        <v>48</v>
      </c>
      <c r="B54" s="93" t="s">
        <v>135</v>
      </c>
      <c r="C54" s="70"/>
      <c r="D54" s="96">
        <v>6</v>
      </c>
      <c r="E54" s="96" t="s">
        <v>99</v>
      </c>
      <c r="F54" s="71">
        <v>0</v>
      </c>
      <c r="G54" s="97">
        <f t="shared" si="0"/>
        <v>0</v>
      </c>
      <c r="H54" s="99"/>
      <c r="I54" s="99"/>
      <c r="J54" s="99"/>
      <c r="K54" s="99"/>
    </row>
    <row r="55" spans="1:11" ht="14.25">
      <c r="A55" s="113">
        <v>49</v>
      </c>
      <c r="B55" s="93" t="s">
        <v>136</v>
      </c>
      <c r="C55" s="70"/>
      <c r="D55" s="96">
        <v>4</v>
      </c>
      <c r="E55" s="96" t="s">
        <v>99</v>
      </c>
      <c r="F55" s="71">
        <v>0</v>
      </c>
      <c r="G55" s="97">
        <f t="shared" si="0"/>
        <v>0</v>
      </c>
      <c r="H55" s="99"/>
      <c r="I55" s="99"/>
      <c r="J55" s="99"/>
      <c r="K55" s="99"/>
    </row>
    <row r="56" spans="1:11" ht="14.25">
      <c r="A56" s="113">
        <v>50</v>
      </c>
      <c r="B56" s="93" t="s">
        <v>137</v>
      </c>
      <c r="C56" s="70"/>
      <c r="D56" s="96">
        <v>10</v>
      </c>
      <c r="E56" s="96" t="s">
        <v>99</v>
      </c>
      <c r="F56" s="71">
        <v>0</v>
      </c>
      <c r="G56" s="97">
        <f t="shared" si="0"/>
        <v>0</v>
      </c>
      <c r="H56" s="99"/>
      <c r="I56" s="99"/>
      <c r="J56" s="99"/>
      <c r="K56" s="99"/>
    </row>
    <row r="57" spans="1:11" ht="14.25">
      <c r="A57" s="113">
        <v>51</v>
      </c>
      <c r="B57" s="93" t="s">
        <v>138</v>
      </c>
      <c r="C57" s="70"/>
      <c r="D57" s="96">
        <v>6</v>
      </c>
      <c r="E57" s="96" t="s">
        <v>99</v>
      </c>
      <c r="F57" s="71">
        <v>0</v>
      </c>
      <c r="G57" s="97">
        <f t="shared" si="0"/>
        <v>0</v>
      </c>
      <c r="H57" s="99"/>
      <c r="I57" s="99"/>
      <c r="J57" s="99"/>
      <c r="K57" s="99"/>
    </row>
    <row r="58" spans="1:11" ht="14.25">
      <c r="A58" s="113">
        <v>52</v>
      </c>
      <c r="B58" s="93" t="s">
        <v>139</v>
      </c>
      <c r="C58" s="70"/>
      <c r="D58" s="96">
        <v>4</v>
      </c>
      <c r="E58" s="96" t="s">
        <v>99</v>
      </c>
      <c r="F58" s="71">
        <v>0</v>
      </c>
      <c r="G58" s="97">
        <f t="shared" si="0"/>
        <v>0</v>
      </c>
      <c r="H58" s="99"/>
      <c r="I58" s="99"/>
      <c r="J58" s="99"/>
      <c r="K58" s="99"/>
    </row>
    <row r="59" spans="1:11" ht="14.25">
      <c r="A59" s="113">
        <v>53</v>
      </c>
      <c r="B59" s="93" t="s">
        <v>140</v>
      </c>
      <c r="C59" s="70"/>
      <c r="D59" s="96">
        <v>2</v>
      </c>
      <c r="E59" s="96" t="s">
        <v>99</v>
      </c>
      <c r="F59" s="71">
        <v>0</v>
      </c>
      <c r="G59" s="97">
        <f t="shared" si="0"/>
        <v>0</v>
      </c>
      <c r="H59" s="99"/>
      <c r="I59" s="99"/>
      <c r="J59" s="99"/>
      <c r="K59" s="99"/>
    </row>
    <row r="60" spans="1:11" ht="14.25">
      <c r="A60" s="113">
        <v>54</v>
      </c>
      <c r="B60" s="93" t="s">
        <v>141</v>
      </c>
      <c r="C60" s="70"/>
      <c r="D60" s="96">
        <v>2</v>
      </c>
      <c r="E60" s="96" t="s">
        <v>99</v>
      </c>
      <c r="F60" s="71">
        <v>0</v>
      </c>
      <c r="G60" s="97">
        <f t="shared" si="0"/>
        <v>0</v>
      </c>
      <c r="H60" s="99"/>
      <c r="I60" s="99"/>
      <c r="J60" s="99"/>
      <c r="K60" s="99"/>
    </row>
    <row r="61" spans="1:11" ht="14.25">
      <c r="A61" s="113">
        <v>55</v>
      </c>
      <c r="B61" s="93" t="s">
        <v>142</v>
      </c>
      <c r="C61" s="70"/>
      <c r="D61" s="96">
        <v>20</v>
      </c>
      <c r="E61" s="96" t="s">
        <v>99</v>
      </c>
      <c r="F61" s="71">
        <v>0</v>
      </c>
      <c r="G61" s="97">
        <f t="shared" si="0"/>
        <v>0</v>
      </c>
      <c r="H61" s="99"/>
      <c r="I61" s="99"/>
      <c r="J61" s="99"/>
      <c r="K61" s="99"/>
    </row>
    <row r="62" spans="1:11" ht="14.25">
      <c r="A62" s="113">
        <v>56</v>
      </c>
      <c r="B62" s="93" t="s">
        <v>143</v>
      </c>
      <c r="C62" s="70"/>
      <c r="D62" s="96">
        <v>10</v>
      </c>
      <c r="E62" s="96" t="s">
        <v>99</v>
      </c>
      <c r="F62" s="71">
        <v>0</v>
      </c>
      <c r="G62" s="97">
        <f t="shared" si="0"/>
        <v>0</v>
      </c>
      <c r="H62" s="99"/>
      <c r="I62" s="99"/>
      <c r="J62" s="99"/>
      <c r="K62" s="99"/>
    </row>
    <row r="63" spans="1:11" ht="14.25">
      <c r="A63" s="113">
        <v>57</v>
      </c>
      <c r="B63" s="93" t="s">
        <v>144</v>
      </c>
      <c r="C63" s="70"/>
      <c r="D63" s="96">
        <v>10</v>
      </c>
      <c r="E63" s="96" t="s">
        <v>99</v>
      </c>
      <c r="F63" s="71">
        <v>0</v>
      </c>
      <c r="G63" s="97">
        <f t="shared" si="0"/>
        <v>0</v>
      </c>
      <c r="H63" s="99"/>
      <c r="I63" s="99"/>
      <c r="J63" s="99"/>
      <c r="K63" s="99"/>
    </row>
    <row r="64" spans="1:11" ht="14.25">
      <c r="A64" s="113">
        <v>58</v>
      </c>
      <c r="B64" s="93" t="s">
        <v>145</v>
      </c>
      <c r="C64" s="70"/>
      <c r="D64" s="96">
        <v>10</v>
      </c>
      <c r="E64" s="96" t="s">
        <v>99</v>
      </c>
      <c r="F64" s="71">
        <v>0</v>
      </c>
      <c r="G64" s="97">
        <f t="shared" si="0"/>
        <v>0</v>
      </c>
      <c r="H64" s="99"/>
      <c r="I64" s="99"/>
      <c r="J64" s="99"/>
      <c r="K64" s="99"/>
    </row>
    <row r="65" spans="1:11" ht="14.25">
      <c r="A65" s="113">
        <v>59</v>
      </c>
      <c r="B65" s="93" t="s">
        <v>146</v>
      </c>
      <c r="C65" s="70"/>
      <c r="D65" s="96">
        <v>10</v>
      </c>
      <c r="E65" s="96" t="s">
        <v>99</v>
      </c>
      <c r="F65" s="71">
        <v>0</v>
      </c>
      <c r="G65" s="97">
        <f t="shared" si="0"/>
        <v>0</v>
      </c>
      <c r="H65" s="99"/>
      <c r="I65" s="99"/>
      <c r="J65" s="99"/>
      <c r="K65" s="99"/>
    </row>
    <row r="66" spans="1:11" ht="14.25">
      <c r="A66" s="113">
        <v>60</v>
      </c>
      <c r="B66" s="93" t="s">
        <v>369</v>
      </c>
      <c r="C66" s="70"/>
      <c r="D66" s="96">
        <v>25</v>
      </c>
      <c r="E66" s="96" t="s">
        <v>99</v>
      </c>
      <c r="F66" s="71">
        <v>0</v>
      </c>
      <c r="G66" s="97">
        <f t="shared" si="0"/>
        <v>0</v>
      </c>
      <c r="H66" s="99"/>
      <c r="I66" s="99"/>
      <c r="J66" s="99"/>
      <c r="K66" s="99"/>
    </row>
    <row r="67" spans="1:11" ht="14.25">
      <c r="A67" s="113">
        <v>61</v>
      </c>
      <c r="B67" s="93" t="s">
        <v>147</v>
      </c>
      <c r="C67" s="70"/>
      <c r="D67" s="96">
        <v>10</v>
      </c>
      <c r="E67" s="96" t="s">
        <v>99</v>
      </c>
      <c r="F67" s="71">
        <v>0</v>
      </c>
      <c r="G67" s="97">
        <f t="shared" si="0"/>
        <v>0</v>
      </c>
      <c r="H67" s="99"/>
      <c r="I67" s="99"/>
      <c r="J67" s="99"/>
      <c r="K67" s="99"/>
    </row>
    <row r="68" spans="1:11" ht="14.25">
      <c r="A68" s="113">
        <v>62</v>
      </c>
      <c r="B68" s="93" t="s">
        <v>148</v>
      </c>
      <c r="C68" s="70"/>
      <c r="D68" s="96">
        <v>10</v>
      </c>
      <c r="E68" s="96" t="s">
        <v>99</v>
      </c>
      <c r="F68" s="71">
        <v>0</v>
      </c>
      <c r="G68" s="97">
        <f t="shared" si="0"/>
        <v>0</v>
      </c>
      <c r="H68" s="99"/>
      <c r="I68" s="99"/>
      <c r="J68" s="99"/>
      <c r="K68" s="99"/>
    </row>
    <row r="69" spans="1:11" ht="14.25">
      <c r="A69" s="113">
        <v>63</v>
      </c>
      <c r="B69" s="93" t="s">
        <v>149</v>
      </c>
      <c r="C69" s="70"/>
      <c r="D69" s="96">
        <v>15</v>
      </c>
      <c r="E69" s="96" t="s">
        <v>99</v>
      </c>
      <c r="F69" s="71">
        <v>0</v>
      </c>
      <c r="G69" s="97">
        <f t="shared" si="0"/>
        <v>0</v>
      </c>
      <c r="H69" s="99"/>
      <c r="I69" s="99"/>
      <c r="J69" s="99"/>
      <c r="K69" s="99"/>
    </row>
    <row r="70" spans="1:11" ht="14.25">
      <c r="A70" s="113">
        <v>64</v>
      </c>
      <c r="B70" s="93" t="s">
        <v>150</v>
      </c>
      <c r="C70" s="70"/>
      <c r="D70" s="96">
        <v>5</v>
      </c>
      <c r="E70" s="96" t="s">
        <v>99</v>
      </c>
      <c r="F70" s="71">
        <v>0</v>
      </c>
      <c r="G70" s="97">
        <f t="shared" si="0"/>
        <v>0</v>
      </c>
      <c r="H70" s="99"/>
      <c r="I70" s="99"/>
      <c r="J70" s="99"/>
      <c r="K70" s="99"/>
    </row>
    <row r="71" spans="1:11" ht="14.25">
      <c r="A71" s="113">
        <v>65</v>
      </c>
      <c r="B71" s="93" t="s">
        <v>370</v>
      </c>
      <c r="C71" s="70"/>
      <c r="D71" s="96">
        <v>50</v>
      </c>
      <c r="E71" s="96" t="s">
        <v>99</v>
      </c>
      <c r="F71" s="71">
        <v>0</v>
      </c>
      <c r="G71" s="97">
        <f t="shared" si="0"/>
        <v>0</v>
      </c>
      <c r="H71" s="99"/>
      <c r="I71" s="99"/>
      <c r="J71" s="99"/>
      <c r="K71" s="99"/>
    </row>
    <row r="72" spans="1:11" ht="14.25">
      <c r="A72" s="113">
        <v>66</v>
      </c>
      <c r="B72" s="93" t="s">
        <v>151</v>
      </c>
      <c r="C72" s="70"/>
      <c r="D72" s="96">
        <v>30</v>
      </c>
      <c r="E72" s="96" t="s">
        <v>99</v>
      </c>
      <c r="F72" s="71">
        <v>0</v>
      </c>
      <c r="G72" s="97">
        <f aca="true" t="shared" si="1" ref="G72:G131">D72*F72</f>
        <v>0</v>
      </c>
      <c r="H72" s="99"/>
      <c r="I72" s="99"/>
      <c r="J72" s="99"/>
      <c r="K72" s="99"/>
    </row>
    <row r="73" spans="1:11" ht="14.25">
      <c r="A73" s="113">
        <v>67</v>
      </c>
      <c r="B73" s="93" t="s">
        <v>152</v>
      </c>
      <c r="C73" s="70"/>
      <c r="D73" s="96">
        <v>20</v>
      </c>
      <c r="E73" s="96" t="s">
        <v>99</v>
      </c>
      <c r="F73" s="71">
        <v>0</v>
      </c>
      <c r="G73" s="97">
        <f t="shared" si="1"/>
        <v>0</v>
      </c>
      <c r="H73" s="99"/>
      <c r="I73" s="99"/>
      <c r="J73" s="99"/>
      <c r="K73" s="99"/>
    </row>
    <row r="74" spans="1:11" ht="14.25">
      <c r="A74" s="113">
        <v>68</v>
      </c>
      <c r="B74" s="93" t="s">
        <v>153</v>
      </c>
      <c r="C74" s="70"/>
      <c r="D74" s="96">
        <v>6</v>
      </c>
      <c r="E74" s="96" t="s">
        <v>99</v>
      </c>
      <c r="F74" s="71">
        <v>0</v>
      </c>
      <c r="G74" s="97">
        <f t="shared" si="1"/>
        <v>0</v>
      </c>
      <c r="H74" s="99"/>
      <c r="I74" s="99"/>
      <c r="J74" s="99"/>
      <c r="K74" s="99"/>
    </row>
    <row r="75" spans="1:11" ht="14.25">
      <c r="A75" s="113">
        <v>69</v>
      </c>
      <c r="B75" s="93" t="s">
        <v>154</v>
      </c>
      <c r="C75" s="70"/>
      <c r="D75" s="96">
        <v>4</v>
      </c>
      <c r="E75" s="96" t="s">
        <v>99</v>
      </c>
      <c r="F75" s="71">
        <v>0</v>
      </c>
      <c r="G75" s="97">
        <f t="shared" si="1"/>
        <v>0</v>
      </c>
      <c r="H75" s="99"/>
      <c r="I75" s="99"/>
      <c r="J75" s="99"/>
      <c r="K75" s="99"/>
    </row>
    <row r="76" spans="1:11" ht="14.25">
      <c r="A76" s="113">
        <v>70</v>
      </c>
      <c r="B76" s="93" t="s">
        <v>155</v>
      </c>
      <c r="C76" s="70"/>
      <c r="D76" s="96">
        <v>5</v>
      </c>
      <c r="E76" s="96" t="s">
        <v>99</v>
      </c>
      <c r="F76" s="71">
        <v>0</v>
      </c>
      <c r="G76" s="97">
        <f t="shared" si="1"/>
        <v>0</v>
      </c>
      <c r="H76" s="99"/>
      <c r="I76" s="99"/>
      <c r="J76" s="99"/>
      <c r="K76" s="99"/>
    </row>
    <row r="77" spans="1:11" ht="14.25">
      <c r="A77" s="113">
        <v>71</v>
      </c>
      <c r="B77" s="93" t="s">
        <v>156</v>
      </c>
      <c r="C77" s="70"/>
      <c r="D77" s="96">
        <v>5</v>
      </c>
      <c r="E77" s="96" t="s">
        <v>99</v>
      </c>
      <c r="F77" s="71">
        <v>0</v>
      </c>
      <c r="G77" s="97">
        <f t="shared" si="1"/>
        <v>0</v>
      </c>
      <c r="H77" s="99"/>
      <c r="I77" s="99"/>
      <c r="J77" s="99"/>
      <c r="K77" s="99"/>
    </row>
    <row r="78" spans="1:11" ht="14.25">
      <c r="A78" s="113">
        <v>72</v>
      </c>
      <c r="B78" s="93" t="s">
        <v>157</v>
      </c>
      <c r="C78" s="70"/>
      <c r="D78" s="96">
        <v>4</v>
      </c>
      <c r="E78" s="96" t="s">
        <v>99</v>
      </c>
      <c r="F78" s="71">
        <v>0</v>
      </c>
      <c r="G78" s="97">
        <f t="shared" si="1"/>
        <v>0</v>
      </c>
      <c r="H78" s="99"/>
      <c r="I78" s="99"/>
      <c r="J78" s="99"/>
      <c r="K78" s="99"/>
    </row>
    <row r="79" spans="1:11" ht="14.25">
      <c r="A79" s="113">
        <v>73</v>
      </c>
      <c r="B79" s="93" t="s">
        <v>158</v>
      </c>
      <c r="C79" s="70"/>
      <c r="D79" s="96">
        <v>4</v>
      </c>
      <c r="E79" s="96" t="s">
        <v>99</v>
      </c>
      <c r="F79" s="71">
        <v>0</v>
      </c>
      <c r="G79" s="97">
        <f t="shared" si="1"/>
        <v>0</v>
      </c>
      <c r="H79" s="99"/>
      <c r="I79" s="99"/>
      <c r="J79" s="99"/>
      <c r="K79" s="99"/>
    </row>
    <row r="80" spans="1:11" ht="14.25">
      <c r="A80" s="113">
        <v>74</v>
      </c>
      <c r="B80" s="93" t="s">
        <v>159</v>
      </c>
      <c r="C80" s="70"/>
      <c r="D80" s="96">
        <v>10</v>
      </c>
      <c r="E80" s="96" t="s">
        <v>99</v>
      </c>
      <c r="F80" s="71">
        <v>0</v>
      </c>
      <c r="G80" s="97">
        <f t="shared" si="1"/>
        <v>0</v>
      </c>
      <c r="H80" s="99"/>
      <c r="I80" s="99"/>
      <c r="J80" s="99"/>
      <c r="K80" s="99"/>
    </row>
    <row r="81" spans="1:11" ht="14.25">
      <c r="A81" s="113">
        <v>75</v>
      </c>
      <c r="B81" s="93" t="s">
        <v>160</v>
      </c>
      <c r="C81" s="70"/>
      <c r="D81" s="96">
        <v>50</v>
      </c>
      <c r="E81" s="96" t="s">
        <v>99</v>
      </c>
      <c r="F81" s="71">
        <v>0</v>
      </c>
      <c r="G81" s="97">
        <f t="shared" si="1"/>
        <v>0</v>
      </c>
      <c r="H81" s="99"/>
      <c r="I81" s="99"/>
      <c r="J81" s="99"/>
      <c r="K81" s="99"/>
    </row>
    <row r="82" spans="1:11" ht="14.25">
      <c r="A82" s="113">
        <v>76</v>
      </c>
      <c r="B82" s="93" t="s">
        <v>161</v>
      </c>
      <c r="C82" s="70"/>
      <c r="D82" s="96">
        <v>100</v>
      </c>
      <c r="E82" s="96" t="s">
        <v>99</v>
      </c>
      <c r="F82" s="71">
        <v>0</v>
      </c>
      <c r="G82" s="97">
        <f t="shared" si="1"/>
        <v>0</v>
      </c>
      <c r="H82" s="99"/>
      <c r="I82" s="99"/>
      <c r="J82" s="99"/>
      <c r="K82" s="99"/>
    </row>
    <row r="83" spans="1:11" ht="14.25">
      <c r="A83" s="113">
        <v>77</v>
      </c>
      <c r="B83" s="93" t="s">
        <v>162</v>
      </c>
      <c r="C83" s="70"/>
      <c r="D83" s="96">
        <v>20</v>
      </c>
      <c r="E83" s="96" t="s">
        <v>99</v>
      </c>
      <c r="F83" s="71">
        <v>0</v>
      </c>
      <c r="G83" s="97">
        <f t="shared" si="1"/>
        <v>0</v>
      </c>
      <c r="H83" s="99"/>
      <c r="I83" s="99"/>
      <c r="J83" s="99"/>
      <c r="K83" s="99"/>
    </row>
    <row r="84" spans="1:11" ht="14.25">
      <c r="A84" s="113">
        <v>78</v>
      </c>
      <c r="B84" s="93" t="s">
        <v>163</v>
      </c>
      <c r="C84" s="70"/>
      <c r="D84" s="96">
        <v>20</v>
      </c>
      <c r="E84" s="96" t="s">
        <v>99</v>
      </c>
      <c r="F84" s="71">
        <v>0</v>
      </c>
      <c r="G84" s="97">
        <f t="shared" si="1"/>
        <v>0</v>
      </c>
      <c r="H84" s="99"/>
      <c r="I84" s="99"/>
      <c r="J84" s="99"/>
      <c r="K84" s="99"/>
    </row>
    <row r="85" spans="1:11" ht="14.25">
      <c r="A85" s="113">
        <v>79</v>
      </c>
      <c r="B85" s="93" t="s">
        <v>164</v>
      </c>
      <c r="C85" s="70"/>
      <c r="D85" s="96">
        <v>50</v>
      </c>
      <c r="E85" s="96" t="s">
        <v>99</v>
      </c>
      <c r="F85" s="71">
        <v>0</v>
      </c>
      <c r="G85" s="97">
        <f t="shared" si="1"/>
        <v>0</v>
      </c>
      <c r="H85" s="99"/>
      <c r="I85" s="99"/>
      <c r="J85" s="99"/>
      <c r="K85" s="99"/>
    </row>
    <row r="86" spans="1:11" ht="14.25">
      <c r="A86" s="113">
        <v>80</v>
      </c>
      <c r="B86" s="93" t="s">
        <v>166</v>
      </c>
      <c r="C86" s="70"/>
      <c r="D86" s="96">
        <v>30</v>
      </c>
      <c r="E86" s="96" t="s">
        <v>99</v>
      </c>
      <c r="F86" s="71">
        <v>0</v>
      </c>
      <c r="G86" s="97">
        <f t="shared" si="1"/>
        <v>0</v>
      </c>
      <c r="H86" s="99"/>
      <c r="I86" s="99"/>
      <c r="J86" s="99"/>
      <c r="K86" s="99"/>
    </row>
    <row r="87" spans="1:11" ht="14.25">
      <c r="A87" s="113">
        <v>81</v>
      </c>
      <c r="B87" s="93" t="s">
        <v>167</v>
      </c>
      <c r="C87" s="70"/>
      <c r="D87" s="96">
        <v>20</v>
      </c>
      <c r="E87" s="96" t="s">
        <v>99</v>
      </c>
      <c r="F87" s="71">
        <v>0</v>
      </c>
      <c r="G87" s="97">
        <f t="shared" si="1"/>
        <v>0</v>
      </c>
      <c r="H87" s="99"/>
      <c r="I87" s="99"/>
      <c r="J87" s="99"/>
      <c r="K87" s="99"/>
    </row>
    <row r="88" spans="1:11" ht="14.25">
      <c r="A88" s="113">
        <v>82</v>
      </c>
      <c r="B88" s="93" t="s">
        <v>168</v>
      </c>
      <c r="C88" s="70"/>
      <c r="D88" s="96">
        <v>10</v>
      </c>
      <c r="E88" s="96" t="s">
        <v>99</v>
      </c>
      <c r="F88" s="71">
        <v>0</v>
      </c>
      <c r="G88" s="97">
        <f t="shared" si="1"/>
        <v>0</v>
      </c>
      <c r="H88" s="99"/>
      <c r="I88" s="99"/>
      <c r="J88" s="99"/>
      <c r="K88" s="99"/>
    </row>
    <row r="89" spans="1:11" ht="14.25">
      <c r="A89" s="113">
        <v>83</v>
      </c>
      <c r="B89" s="93" t="s">
        <v>169</v>
      </c>
      <c r="C89" s="70"/>
      <c r="D89" s="96">
        <v>10</v>
      </c>
      <c r="E89" s="96" t="s">
        <v>165</v>
      </c>
      <c r="F89" s="71">
        <v>0</v>
      </c>
      <c r="G89" s="97">
        <f t="shared" si="1"/>
        <v>0</v>
      </c>
      <c r="H89" s="99"/>
      <c r="I89" s="99"/>
      <c r="J89" s="99"/>
      <c r="K89" s="99"/>
    </row>
    <row r="90" spans="1:11" ht="14.25">
      <c r="A90" s="113">
        <v>84</v>
      </c>
      <c r="B90" s="93" t="s">
        <v>170</v>
      </c>
      <c r="C90" s="70"/>
      <c r="D90" s="96">
        <v>4</v>
      </c>
      <c r="E90" s="96" t="s">
        <v>165</v>
      </c>
      <c r="F90" s="71">
        <v>0</v>
      </c>
      <c r="G90" s="97">
        <f t="shared" si="1"/>
        <v>0</v>
      </c>
      <c r="H90" s="99"/>
      <c r="I90" s="99"/>
      <c r="J90" s="99"/>
      <c r="K90" s="99"/>
    </row>
    <row r="91" spans="1:11" ht="14.25">
      <c r="A91" s="113">
        <v>85</v>
      </c>
      <c r="B91" s="93" t="s">
        <v>171</v>
      </c>
      <c r="C91" s="70"/>
      <c r="D91" s="96">
        <v>5</v>
      </c>
      <c r="E91" s="96" t="s">
        <v>165</v>
      </c>
      <c r="F91" s="71">
        <v>0</v>
      </c>
      <c r="G91" s="97">
        <f t="shared" si="1"/>
        <v>0</v>
      </c>
      <c r="H91" s="99"/>
      <c r="I91" s="99"/>
      <c r="J91" s="99"/>
      <c r="K91" s="99"/>
    </row>
    <row r="92" spans="1:11" ht="14.25">
      <c r="A92" s="113">
        <v>86</v>
      </c>
      <c r="B92" s="93" t="s">
        <v>172</v>
      </c>
      <c r="C92" s="70"/>
      <c r="D92" s="96">
        <v>20</v>
      </c>
      <c r="E92" s="96" t="s">
        <v>99</v>
      </c>
      <c r="F92" s="71">
        <v>0</v>
      </c>
      <c r="G92" s="97">
        <f t="shared" si="1"/>
        <v>0</v>
      </c>
      <c r="H92" s="99"/>
      <c r="I92" s="99"/>
      <c r="J92" s="99"/>
      <c r="K92" s="99"/>
    </row>
    <row r="93" spans="1:11" ht="14.25">
      <c r="A93" s="113">
        <v>87</v>
      </c>
      <c r="B93" s="93" t="s">
        <v>173</v>
      </c>
      <c r="C93" s="70"/>
      <c r="D93" s="96">
        <v>15</v>
      </c>
      <c r="E93" s="96" t="s">
        <v>99</v>
      </c>
      <c r="F93" s="71">
        <v>0</v>
      </c>
      <c r="G93" s="97">
        <f t="shared" si="1"/>
        <v>0</v>
      </c>
      <c r="H93" s="99"/>
      <c r="I93" s="99"/>
      <c r="J93" s="99"/>
      <c r="K93" s="99"/>
    </row>
    <row r="94" spans="1:11" ht="14.25">
      <c r="A94" s="113">
        <v>88</v>
      </c>
      <c r="B94" s="93" t="s">
        <v>174</v>
      </c>
      <c r="C94" s="70"/>
      <c r="D94" s="96">
        <v>6</v>
      </c>
      <c r="E94" s="96" t="s">
        <v>99</v>
      </c>
      <c r="F94" s="71">
        <v>0</v>
      </c>
      <c r="G94" s="97">
        <f t="shared" si="1"/>
        <v>0</v>
      </c>
      <c r="H94" s="99"/>
      <c r="I94" s="99"/>
      <c r="J94" s="99"/>
      <c r="K94" s="99"/>
    </row>
    <row r="95" spans="1:11" ht="14.25">
      <c r="A95" s="113">
        <v>89</v>
      </c>
      <c r="B95" s="93" t="s">
        <v>175</v>
      </c>
      <c r="C95" s="70"/>
      <c r="D95" s="96">
        <v>5</v>
      </c>
      <c r="E95" s="96" t="s">
        <v>99</v>
      </c>
      <c r="F95" s="71">
        <v>0</v>
      </c>
      <c r="G95" s="97">
        <f t="shared" si="1"/>
        <v>0</v>
      </c>
      <c r="H95" s="99"/>
      <c r="I95" s="99"/>
      <c r="J95" s="99"/>
      <c r="K95" s="99"/>
    </row>
    <row r="96" spans="1:11" ht="14.25">
      <c r="A96" s="113">
        <v>90</v>
      </c>
      <c r="B96" s="93" t="s">
        <v>176</v>
      </c>
      <c r="C96" s="70"/>
      <c r="D96" s="96">
        <v>6</v>
      </c>
      <c r="E96" s="96" t="s">
        <v>99</v>
      </c>
      <c r="F96" s="71">
        <v>0</v>
      </c>
      <c r="G96" s="97">
        <f t="shared" si="1"/>
        <v>0</v>
      </c>
      <c r="H96" s="99"/>
      <c r="I96" s="99"/>
      <c r="J96" s="99"/>
      <c r="K96" s="99"/>
    </row>
    <row r="97" spans="1:11" ht="14.25">
      <c r="A97" s="113">
        <v>91</v>
      </c>
      <c r="B97" s="93" t="s">
        <v>177</v>
      </c>
      <c r="C97" s="70"/>
      <c r="D97" s="96">
        <v>20</v>
      </c>
      <c r="E97" s="96" t="s">
        <v>99</v>
      </c>
      <c r="F97" s="71">
        <v>0</v>
      </c>
      <c r="G97" s="97">
        <f t="shared" si="1"/>
        <v>0</v>
      </c>
      <c r="H97" s="99"/>
      <c r="I97" s="99"/>
      <c r="J97" s="99"/>
      <c r="K97" s="99"/>
    </row>
    <row r="98" spans="1:11" ht="14.25">
      <c r="A98" s="113">
        <v>92</v>
      </c>
      <c r="B98" s="93" t="s">
        <v>178</v>
      </c>
      <c r="C98" s="70"/>
      <c r="D98" s="96">
        <v>5</v>
      </c>
      <c r="E98" s="96" t="s">
        <v>99</v>
      </c>
      <c r="F98" s="71">
        <v>0</v>
      </c>
      <c r="G98" s="97">
        <f t="shared" si="1"/>
        <v>0</v>
      </c>
      <c r="H98" s="99"/>
      <c r="I98" s="99"/>
      <c r="J98" s="99"/>
      <c r="K98" s="99"/>
    </row>
    <row r="99" spans="1:11" ht="14.25">
      <c r="A99" s="113">
        <v>93</v>
      </c>
      <c r="B99" s="93" t="s">
        <v>179</v>
      </c>
      <c r="C99" s="70"/>
      <c r="D99" s="96">
        <v>5</v>
      </c>
      <c r="E99" s="96" t="s">
        <v>99</v>
      </c>
      <c r="F99" s="71">
        <v>0</v>
      </c>
      <c r="G99" s="97">
        <f t="shared" si="1"/>
        <v>0</v>
      </c>
      <c r="H99" s="99"/>
      <c r="I99" s="99"/>
      <c r="J99" s="99"/>
      <c r="K99" s="99"/>
    </row>
    <row r="100" spans="1:11" ht="14.25">
      <c r="A100" s="113">
        <v>94</v>
      </c>
      <c r="B100" s="93" t="s">
        <v>180</v>
      </c>
      <c r="C100" s="70"/>
      <c r="D100" s="96">
        <v>5</v>
      </c>
      <c r="E100" s="96" t="s">
        <v>99</v>
      </c>
      <c r="F100" s="71">
        <v>0</v>
      </c>
      <c r="G100" s="97">
        <f t="shared" si="1"/>
        <v>0</v>
      </c>
      <c r="H100" s="99"/>
      <c r="I100" s="99"/>
      <c r="J100" s="99"/>
      <c r="K100" s="99"/>
    </row>
    <row r="101" spans="1:11" ht="14.25">
      <c r="A101" s="113">
        <v>95</v>
      </c>
      <c r="B101" s="93" t="s">
        <v>181</v>
      </c>
      <c r="C101" s="70"/>
      <c r="D101" s="96">
        <v>30</v>
      </c>
      <c r="E101" s="96" t="s">
        <v>99</v>
      </c>
      <c r="F101" s="71">
        <v>0</v>
      </c>
      <c r="G101" s="97">
        <f t="shared" si="1"/>
        <v>0</v>
      </c>
      <c r="H101" s="99"/>
      <c r="I101" s="99"/>
      <c r="J101" s="99"/>
      <c r="K101" s="99"/>
    </row>
    <row r="102" spans="1:11" ht="14.25">
      <c r="A102" s="113">
        <v>96</v>
      </c>
      <c r="B102" s="93" t="s">
        <v>182</v>
      </c>
      <c r="C102" s="70"/>
      <c r="D102" s="96">
        <v>10</v>
      </c>
      <c r="E102" s="96" t="s">
        <v>99</v>
      </c>
      <c r="F102" s="71">
        <v>0</v>
      </c>
      <c r="G102" s="97">
        <f t="shared" si="1"/>
        <v>0</v>
      </c>
      <c r="H102" s="99"/>
      <c r="I102" s="99"/>
      <c r="J102" s="99"/>
      <c r="K102" s="99"/>
    </row>
    <row r="103" spans="1:11" ht="14.25">
      <c r="A103" s="113">
        <v>97</v>
      </c>
      <c r="B103" s="93" t="s">
        <v>371</v>
      </c>
      <c r="C103" s="70"/>
      <c r="D103" s="96">
        <v>10</v>
      </c>
      <c r="E103" s="96" t="s">
        <v>99</v>
      </c>
      <c r="F103" s="71">
        <v>0</v>
      </c>
      <c r="G103" s="97">
        <f t="shared" si="1"/>
        <v>0</v>
      </c>
      <c r="H103" s="99"/>
      <c r="I103" s="99"/>
      <c r="J103" s="99"/>
      <c r="K103" s="99"/>
    </row>
    <row r="104" spans="1:11" ht="14.25">
      <c r="A104" s="113">
        <v>98</v>
      </c>
      <c r="B104" s="93" t="s">
        <v>372</v>
      </c>
      <c r="C104" s="70"/>
      <c r="D104" s="96">
        <v>20</v>
      </c>
      <c r="E104" s="96" t="s">
        <v>99</v>
      </c>
      <c r="F104" s="71">
        <v>0</v>
      </c>
      <c r="G104" s="97">
        <f t="shared" si="1"/>
        <v>0</v>
      </c>
      <c r="H104" s="99"/>
      <c r="I104" s="99"/>
      <c r="J104" s="99"/>
      <c r="K104" s="99"/>
    </row>
    <row r="105" spans="1:11" ht="14.25">
      <c r="A105" s="113">
        <v>99</v>
      </c>
      <c r="B105" s="93" t="s">
        <v>373</v>
      </c>
      <c r="C105" s="70"/>
      <c r="D105" s="96">
        <v>100</v>
      </c>
      <c r="E105" s="96" t="s">
        <v>99</v>
      </c>
      <c r="F105" s="71">
        <v>0</v>
      </c>
      <c r="G105" s="97">
        <f t="shared" si="1"/>
        <v>0</v>
      </c>
      <c r="H105" s="99"/>
      <c r="I105" s="99"/>
      <c r="J105" s="99"/>
      <c r="K105" s="99"/>
    </row>
    <row r="106" spans="1:11" ht="14.25">
      <c r="A106" s="113">
        <v>100</v>
      </c>
      <c r="B106" s="93" t="s">
        <v>183</v>
      </c>
      <c r="C106" s="70"/>
      <c r="D106" s="96">
        <v>3</v>
      </c>
      <c r="E106" s="96" t="s">
        <v>99</v>
      </c>
      <c r="F106" s="71">
        <v>0</v>
      </c>
      <c r="G106" s="97">
        <f t="shared" si="1"/>
        <v>0</v>
      </c>
      <c r="H106" s="99"/>
      <c r="I106" s="99"/>
      <c r="J106" s="99"/>
      <c r="K106" s="99"/>
    </row>
    <row r="107" spans="1:11" ht="14.25">
      <c r="A107" s="113">
        <v>101</v>
      </c>
      <c r="B107" s="93" t="s">
        <v>184</v>
      </c>
      <c r="C107" s="70"/>
      <c r="D107" s="96">
        <v>5</v>
      </c>
      <c r="E107" s="96" t="s">
        <v>99</v>
      </c>
      <c r="F107" s="71">
        <v>0</v>
      </c>
      <c r="G107" s="97">
        <f t="shared" si="1"/>
        <v>0</v>
      </c>
      <c r="H107" s="99"/>
      <c r="I107" s="99"/>
      <c r="J107" s="99"/>
      <c r="K107" s="99"/>
    </row>
    <row r="108" spans="1:11" ht="14.25">
      <c r="A108" s="113">
        <v>102</v>
      </c>
      <c r="B108" s="93" t="s">
        <v>185</v>
      </c>
      <c r="C108" s="70"/>
      <c r="D108" s="96">
        <v>5</v>
      </c>
      <c r="E108" s="96" t="s">
        <v>99</v>
      </c>
      <c r="F108" s="71">
        <v>0</v>
      </c>
      <c r="G108" s="97">
        <f t="shared" si="1"/>
        <v>0</v>
      </c>
      <c r="H108" s="99"/>
      <c r="I108" s="99"/>
      <c r="J108" s="99"/>
      <c r="K108" s="99"/>
    </row>
    <row r="109" spans="1:11" ht="14.25">
      <c r="A109" s="113">
        <v>103</v>
      </c>
      <c r="B109" s="93" t="s">
        <v>374</v>
      </c>
      <c r="C109" s="70"/>
      <c r="D109" s="96">
        <v>50</v>
      </c>
      <c r="E109" s="96" t="s">
        <v>99</v>
      </c>
      <c r="F109" s="71">
        <v>0</v>
      </c>
      <c r="G109" s="97">
        <f t="shared" si="1"/>
        <v>0</v>
      </c>
      <c r="H109" s="99"/>
      <c r="I109" s="99"/>
      <c r="J109" s="99"/>
      <c r="K109" s="99"/>
    </row>
    <row r="110" spans="1:11" ht="14.25">
      <c r="A110" s="113">
        <v>104</v>
      </c>
      <c r="B110" s="93" t="s">
        <v>375</v>
      </c>
      <c r="C110" s="70"/>
      <c r="D110" s="96">
        <v>20</v>
      </c>
      <c r="E110" s="96" t="s">
        <v>99</v>
      </c>
      <c r="F110" s="71">
        <v>0</v>
      </c>
      <c r="G110" s="97">
        <f t="shared" si="1"/>
        <v>0</v>
      </c>
      <c r="H110" s="99"/>
      <c r="I110" s="99"/>
      <c r="J110" s="99"/>
      <c r="K110" s="99"/>
    </row>
    <row r="111" spans="1:11" ht="14.25">
      <c r="A111" s="113">
        <v>105</v>
      </c>
      <c r="B111" s="93" t="s">
        <v>376</v>
      </c>
      <c r="C111" s="70"/>
      <c r="D111" s="96">
        <v>10</v>
      </c>
      <c r="E111" s="96" t="s">
        <v>99</v>
      </c>
      <c r="F111" s="71">
        <v>0</v>
      </c>
      <c r="G111" s="97">
        <f t="shared" si="1"/>
        <v>0</v>
      </c>
      <c r="H111" s="99"/>
      <c r="I111" s="99"/>
      <c r="J111" s="99"/>
      <c r="K111" s="99"/>
    </row>
    <row r="112" spans="1:11" ht="14.25">
      <c r="A112" s="113">
        <v>106</v>
      </c>
      <c r="B112" s="93" t="s">
        <v>186</v>
      </c>
      <c r="C112" s="70"/>
      <c r="D112" s="96">
        <v>20</v>
      </c>
      <c r="E112" s="96" t="s">
        <v>99</v>
      </c>
      <c r="F112" s="71">
        <v>0</v>
      </c>
      <c r="G112" s="97">
        <f t="shared" si="1"/>
        <v>0</v>
      </c>
      <c r="H112" s="99"/>
      <c r="I112" s="99"/>
      <c r="J112" s="99"/>
      <c r="K112" s="99"/>
    </row>
    <row r="113" spans="1:11" ht="14.25">
      <c r="A113" s="113">
        <v>107</v>
      </c>
      <c r="B113" s="93" t="s">
        <v>187</v>
      </c>
      <c r="C113" s="70"/>
      <c r="D113" s="96">
        <v>20</v>
      </c>
      <c r="E113" s="96" t="s">
        <v>99</v>
      </c>
      <c r="F113" s="71">
        <v>0</v>
      </c>
      <c r="G113" s="97">
        <f t="shared" si="1"/>
        <v>0</v>
      </c>
      <c r="H113" s="99"/>
      <c r="I113" s="99"/>
      <c r="J113" s="99"/>
      <c r="K113" s="99"/>
    </row>
    <row r="114" spans="1:11" ht="14.25">
      <c r="A114" s="113">
        <v>108</v>
      </c>
      <c r="B114" s="93" t="s">
        <v>188</v>
      </c>
      <c r="C114" s="70"/>
      <c r="D114" s="96">
        <v>20</v>
      </c>
      <c r="E114" s="96" t="s">
        <v>99</v>
      </c>
      <c r="F114" s="71">
        <v>0</v>
      </c>
      <c r="G114" s="97">
        <f t="shared" si="1"/>
        <v>0</v>
      </c>
      <c r="H114" s="99"/>
      <c r="I114" s="99"/>
      <c r="J114" s="99"/>
      <c r="K114" s="99"/>
    </row>
    <row r="115" spans="1:11" ht="14.25">
      <c r="A115" s="113">
        <v>109</v>
      </c>
      <c r="B115" s="93" t="s">
        <v>189</v>
      </c>
      <c r="C115" s="70"/>
      <c r="D115" s="96">
        <v>30</v>
      </c>
      <c r="E115" s="96" t="s">
        <v>99</v>
      </c>
      <c r="F115" s="71">
        <v>0</v>
      </c>
      <c r="G115" s="97">
        <f t="shared" si="1"/>
        <v>0</v>
      </c>
      <c r="H115" s="99"/>
      <c r="I115" s="99"/>
      <c r="J115" s="99"/>
      <c r="K115" s="99"/>
    </row>
    <row r="116" spans="1:11" ht="14.25">
      <c r="A116" s="113">
        <v>110</v>
      </c>
      <c r="B116" s="93" t="s">
        <v>190</v>
      </c>
      <c r="C116" s="70"/>
      <c r="D116" s="96">
        <v>20</v>
      </c>
      <c r="E116" s="96" t="s">
        <v>99</v>
      </c>
      <c r="F116" s="71">
        <v>0</v>
      </c>
      <c r="G116" s="97">
        <f t="shared" si="1"/>
        <v>0</v>
      </c>
      <c r="H116" s="99"/>
      <c r="I116" s="99"/>
      <c r="J116" s="99"/>
      <c r="K116" s="99"/>
    </row>
    <row r="117" spans="1:11" ht="14.25">
      <c r="A117" s="113">
        <v>111</v>
      </c>
      <c r="B117" s="93" t="s">
        <v>191</v>
      </c>
      <c r="C117" s="70"/>
      <c r="D117" s="96">
        <v>6</v>
      </c>
      <c r="E117" s="96" t="s">
        <v>99</v>
      </c>
      <c r="F117" s="71">
        <v>0</v>
      </c>
      <c r="G117" s="97">
        <f t="shared" si="1"/>
        <v>0</v>
      </c>
      <c r="H117" s="99"/>
      <c r="I117" s="99"/>
      <c r="J117" s="99"/>
      <c r="K117" s="99"/>
    </row>
    <row r="118" spans="1:11" ht="14.25">
      <c r="A118" s="113">
        <v>112</v>
      </c>
      <c r="B118" s="93" t="s">
        <v>192</v>
      </c>
      <c r="C118" s="70"/>
      <c r="D118" s="96">
        <v>4</v>
      </c>
      <c r="E118" s="96" t="s">
        <v>99</v>
      </c>
      <c r="F118" s="71">
        <v>0</v>
      </c>
      <c r="G118" s="97">
        <f t="shared" si="1"/>
        <v>0</v>
      </c>
      <c r="H118" s="99"/>
      <c r="I118" s="99"/>
      <c r="J118" s="99"/>
      <c r="K118" s="99"/>
    </row>
    <row r="119" spans="1:11" ht="14.25">
      <c r="A119" s="113">
        <v>113</v>
      </c>
      <c r="B119" s="93" t="s">
        <v>193</v>
      </c>
      <c r="C119" s="70"/>
      <c r="D119" s="96">
        <v>10</v>
      </c>
      <c r="E119" s="96" t="s">
        <v>99</v>
      </c>
      <c r="F119" s="71">
        <v>0</v>
      </c>
      <c r="G119" s="97">
        <f t="shared" si="1"/>
        <v>0</v>
      </c>
      <c r="H119" s="99"/>
      <c r="I119" s="99"/>
      <c r="J119" s="99"/>
      <c r="K119" s="99"/>
    </row>
    <row r="120" spans="1:11" ht="14.25">
      <c r="A120" s="113">
        <v>114</v>
      </c>
      <c r="B120" s="93" t="s">
        <v>194</v>
      </c>
      <c r="C120" s="70"/>
      <c r="D120" s="96">
        <v>5</v>
      </c>
      <c r="E120" s="96" t="s">
        <v>99</v>
      </c>
      <c r="F120" s="71">
        <v>0</v>
      </c>
      <c r="G120" s="97">
        <f t="shared" si="1"/>
        <v>0</v>
      </c>
      <c r="H120" s="99"/>
      <c r="I120" s="99"/>
      <c r="J120" s="99"/>
      <c r="K120" s="99"/>
    </row>
    <row r="121" spans="1:11" ht="14.25">
      <c r="A121" s="113">
        <v>115</v>
      </c>
      <c r="B121" s="93" t="s">
        <v>195</v>
      </c>
      <c r="C121" s="70"/>
      <c r="D121" s="96">
        <v>5</v>
      </c>
      <c r="E121" s="96" t="s">
        <v>99</v>
      </c>
      <c r="F121" s="71">
        <v>0</v>
      </c>
      <c r="G121" s="97">
        <f t="shared" si="1"/>
        <v>0</v>
      </c>
      <c r="H121" s="99"/>
      <c r="I121" s="99"/>
      <c r="J121" s="99"/>
      <c r="K121" s="99"/>
    </row>
    <row r="122" spans="1:11" ht="14.25">
      <c r="A122" s="113">
        <v>116</v>
      </c>
      <c r="B122" s="93" t="s">
        <v>196</v>
      </c>
      <c r="C122" s="70"/>
      <c r="D122" s="96">
        <v>10</v>
      </c>
      <c r="E122" s="96" t="s">
        <v>99</v>
      </c>
      <c r="F122" s="71">
        <v>0</v>
      </c>
      <c r="G122" s="97">
        <f t="shared" si="1"/>
        <v>0</v>
      </c>
      <c r="H122" s="99"/>
      <c r="I122" s="99"/>
      <c r="J122" s="99"/>
      <c r="K122" s="99"/>
    </row>
    <row r="123" spans="1:11" ht="14.25">
      <c r="A123" s="113">
        <v>117</v>
      </c>
      <c r="B123" s="93" t="s">
        <v>197</v>
      </c>
      <c r="C123" s="70"/>
      <c r="D123" s="96">
        <v>30</v>
      </c>
      <c r="E123" s="96" t="s">
        <v>99</v>
      </c>
      <c r="F123" s="71">
        <v>0</v>
      </c>
      <c r="G123" s="97">
        <f t="shared" si="1"/>
        <v>0</v>
      </c>
      <c r="H123" s="99"/>
      <c r="I123" s="99"/>
      <c r="J123" s="99"/>
      <c r="K123" s="99"/>
    </row>
    <row r="124" spans="1:11" ht="14.25">
      <c r="A124" s="113">
        <v>118</v>
      </c>
      <c r="B124" s="93" t="s">
        <v>198</v>
      </c>
      <c r="C124" s="70"/>
      <c r="D124" s="96">
        <v>20</v>
      </c>
      <c r="E124" s="96" t="s">
        <v>99</v>
      </c>
      <c r="F124" s="71">
        <v>0</v>
      </c>
      <c r="G124" s="97">
        <f t="shared" si="1"/>
        <v>0</v>
      </c>
      <c r="H124" s="99"/>
      <c r="I124" s="99"/>
      <c r="J124" s="99"/>
      <c r="K124" s="99"/>
    </row>
    <row r="125" spans="1:11" ht="14.25">
      <c r="A125" s="113">
        <v>119</v>
      </c>
      <c r="B125" s="93" t="s">
        <v>199</v>
      </c>
      <c r="C125" s="70"/>
      <c r="D125" s="96">
        <v>10</v>
      </c>
      <c r="E125" s="96" t="s">
        <v>99</v>
      </c>
      <c r="F125" s="71">
        <v>0</v>
      </c>
      <c r="G125" s="97">
        <f t="shared" si="1"/>
        <v>0</v>
      </c>
      <c r="H125" s="99"/>
      <c r="I125" s="99"/>
      <c r="J125" s="99"/>
      <c r="K125" s="99"/>
    </row>
    <row r="126" spans="1:11" ht="14.25">
      <c r="A126" s="113">
        <v>120</v>
      </c>
      <c r="B126" s="93" t="s">
        <v>200</v>
      </c>
      <c r="C126" s="70"/>
      <c r="D126" s="96">
        <v>5</v>
      </c>
      <c r="E126" s="96" t="s">
        <v>99</v>
      </c>
      <c r="F126" s="71">
        <v>0</v>
      </c>
      <c r="G126" s="97">
        <f t="shared" si="1"/>
        <v>0</v>
      </c>
      <c r="H126" s="99"/>
      <c r="I126" s="99"/>
      <c r="J126" s="99"/>
      <c r="K126" s="99"/>
    </row>
    <row r="127" spans="1:11" ht="14.25">
      <c r="A127" s="113">
        <v>121</v>
      </c>
      <c r="B127" s="93" t="s">
        <v>201</v>
      </c>
      <c r="C127" s="70"/>
      <c r="D127" s="96">
        <v>5</v>
      </c>
      <c r="E127" s="96" t="s">
        <v>99</v>
      </c>
      <c r="F127" s="71">
        <v>0</v>
      </c>
      <c r="G127" s="97">
        <f t="shared" si="1"/>
        <v>0</v>
      </c>
      <c r="H127" s="99"/>
      <c r="I127" s="99"/>
      <c r="J127" s="99"/>
      <c r="K127" s="99"/>
    </row>
    <row r="128" spans="1:16" ht="14.25">
      <c r="A128" s="113">
        <v>122</v>
      </c>
      <c r="B128" s="105" t="s">
        <v>398</v>
      </c>
      <c r="C128" s="70"/>
      <c r="D128" s="96">
        <v>5</v>
      </c>
      <c r="E128" s="96" t="s">
        <v>99</v>
      </c>
      <c r="F128" s="71">
        <v>0</v>
      </c>
      <c r="G128" s="97">
        <f t="shared" si="1"/>
        <v>0</v>
      </c>
      <c r="J128" s="99"/>
      <c r="K128" s="99"/>
      <c r="P128" s="99"/>
    </row>
    <row r="129" spans="1:16" ht="14.25">
      <c r="A129" s="113">
        <v>123</v>
      </c>
      <c r="B129" s="105" t="s">
        <v>202</v>
      </c>
      <c r="C129" s="70"/>
      <c r="D129" s="96">
        <v>4</v>
      </c>
      <c r="E129" s="96" t="s">
        <v>99</v>
      </c>
      <c r="F129" s="71">
        <v>0</v>
      </c>
      <c r="G129" s="97">
        <f t="shared" si="1"/>
        <v>0</v>
      </c>
      <c r="J129" s="99"/>
      <c r="K129" s="99"/>
      <c r="P129" s="99"/>
    </row>
    <row r="130" spans="1:11" ht="17.25" customHeight="1">
      <c r="A130" s="113">
        <v>124</v>
      </c>
      <c r="B130" s="105" t="s">
        <v>203</v>
      </c>
      <c r="C130" s="70"/>
      <c r="D130" s="106">
        <v>5</v>
      </c>
      <c r="E130" s="106" t="s">
        <v>99</v>
      </c>
      <c r="F130" s="71">
        <v>0</v>
      </c>
      <c r="G130" s="97">
        <f t="shared" si="1"/>
        <v>0</v>
      </c>
      <c r="I130" s="99"/>
      <c r="J130" s="99"/>
      <c r="K130" s="99"/>
    </row>
    <row r="131" spans="1:7" ht="17.25" customHeight="1">
      <c r="A131" s="113">
        <v>125</v>
      </c>
      <c r="B131" s="105" t="s">
        <v>204</v>
      </c>
      <c r="C131" s="70"/>
      <c r="D131" s="106">
        <v>3</v>
      </c>
      <c r="E131" s="106" t="s">
        <v>99</v>
      </c>
      <c r="F131" s="71">
        <v>0</v>
      </c>
      <c r="G131" s="97">
        <f t="shared" si="1"/>
        <v>0</v>
      </c>
    </row>
    <row r="132" spans="1:7" ht="14.25">
      <c r="A132" s="113">
        <v>126</v>
      </c>
      <c r="B132" s="105" t="s">
        <v>205</v>
      </c>
      <c r="C132" s="70"/>
      <c r="D132" s="106">
        <v>3</v>
      </c>
      <c r="E132" s="106" t="s">
        <v>99</v>
      </c>
      <c r="F132" s="71">
        <v>0</v>
      </c>
      <c r="G132" s="107">
        <f>D132*F132</f>
        <v>0</v>
      </c>
    </row>
    <row r="133" spans="1:7" ht="15.75">
      <c r="A133" s="69"/>
      <c r="B133" s="72" t="s">
        <v>377</v>
      </c>
      <c r="C133" s="73"/>
      <c r="D133" s="74"/>
      <c r="E133" s="157">
        <f>SUM(G7:G132)</f>
        <v>0</v>
      </c>
      <c r="F133" s="158"/>
      <c r="G133" s="159"/>
    </row>
    <row r="134" spans="1:10" ht="14.25">
      <c r="A134" s="75"/>
      <c r="B134" s="76"/>
      <c r="C134" s="77"/>
      <c r="D134" s="76"/>
      <c r="F134" s="78"/>
      <c r="G134" s="79"/>
      <c r="H134" s="99"/>
      <c r="I134" s="99"/>
      <c r="J134" s="99"/>
    </row>
    <row r="135" spans="1:10" ht="14.25">
      <c r="A135" s="75"/>
      <c r="B135" s="76"/>
      <c r="C135" s="77"/>
      <c r="D135" s="75"/>
      <c r="E135" s="75"/>
      <c r="F135" s="78"/>
      <c r="G135" s="79"/>
      <c r="H135" s="99"/>
      <c r="I135" s="99"/>
      <c r="J135" s="99"/>
    </row>
    <row r="136" spans="1:10" ht="15.75">
      <c r="A136" s="174" t="s">
        <v>387</v>
      </c>
      <c r="B136" s="174"/>
      <c r="C136" s="77"/>
      <c r="D136" s="75"/>
      <c r="E136" s="75"/>
      <c r="F136" s="78"/>
      <c r="G136" s="79"/>
      <c r="H136" s="99"/>
      <c r="I136" s="99"/>
      <c r="J136" s="99"/>
    </row>
    <row r="137" spans="1:10" ht="15.75">
      <c r="A137" s="168" t="s">
        <v>388</v>
      </c>
      <c r="B137" s="168"/>
      <c r="C137" s="80"/>
      <c r="D137" s="81"/>
      <c r="E137" s="81"/>
      <c r="F137" s="82"/>
      <c r="G137" s="83"/>
      <c r="H137" s="99"/>
      <c r="I137" s="99"/>
      <c r="J137" s="99"/>
    </row>
    <row r="138" spans="1:10" ht="15.75">
      <c r="A138" s="67" t="s">
        <v>353</v>
      </c>
      <c r="B138" s="67" t="s">
        <v>354</v>
      </c>
      <c r="C138" s="66" t="s">
        <v>355</v>
      </c>
      <c r="D138" s="84" t="s">
        <v>356</v>
      </c>
      <c r="E138" s="85" t="s">
        <v>357</v>
      </c>
      <c r="F138" s="68" t="s">
        <v>393</v>
      </c>
      <c r="G138" s="68" t="s">
        <v>64</v>
      </c>
      <c r="H138" s="99"/>
      <c r="I138" s="99"/>
      <c r="J138" s="99"/>
    </row>
    <row r="139" spans="1:10" ht="14.25">
      <c r="A139" s="113">
        <v>1</v>
      </c>
      <c r="B139" s="94" t="s">
        <v>206</v>
      </c>
      <c r="C139" s="70"/>
      <c r="D139" s="96">
        <v>10</v>
      </c>
      <c r="E139" s="96" t="s">
        <v>99</v>
      </c>
      <c r="F139" s="71">
        <v>0</v>
      </c>
      <c r="G139" s="98">
        <f>D139*F139</f>
        <v>0</v>
      </c>
      <c r="H139" s="99"/>
      <c r="I139" s="99"/>
      <c r="J139" s="99"/>
    </row>
    <row r="140" spans="1:10" ht="14.25">
      <c r="A140" s="113">
        <v>2</v>
      </c>
      <c r="B140" s="94" t="s">
        <v>207</v>
      </c>
      <c r="C140" s="70"/>
      <c r="D140" s="96">
        <v>10</v>
      </c>
      <c r="E140" s="96" t="s">
        <v>99</v>
      </c>
      <c r="F140" s="71">
        <v>0</v>
      </c>
      <c r="G140" s="98">
        <f aca="true" t="shared" si="2" ref="G140:G203">D140*F140</f>
        <v>0</v>
      </c>
      <c r="H140" s="99"/>
      <c r="I140" s="99"/>
      <c r="J140" s="99"/>
    </row>
    <row r="141" spans="1:10" ht="14.25">
      <c r="A141" s="113">
        <v>3</v>
      </c>
      <c r="B141" s="94" t="s">
        <v>208</v>
      </c>
      <c r="C141" s="70"/>
      <c r="D141" s="96">
        <v>10</v>
      </c>
      <c r="E141" s="96" t="s">
        <v>99</v>
      </c>
      <c r="F141" s="71">
        <v>0</v>
      </c>
      <c r="G141" s="98">
        <f t="shared" si="2"/>
        <v>0</v>
      </c>
      <c r="H141" s="99"/>
      <c r="I141" s="99"/>
      <c r="J141" s="99"/>
    </row>
    <row r="142" spans="1:10" ht="14.25">
      <c r="A142" s="113">
        <v>4</v>
      </c>
      <c r="B142" s="94" t="s">
        <v>209</v>
      </c>
      <c r="C142" s="70"/>
      <c r="D142" s="96">
        <v>10</v>
      </c>
      <c r="E142" s="96" t="s">
        <v>99</v>
      </c>
      <c r="F142" s="71">
        <v>0</v>
      </c>
      <c r="G142" s="98">
        <f t="shared" si="2"/>
        <v>0</v>
      </c>
      <c r="H142" s="99"/>
      <c r="I142" s="99"/>
      <c r="J142" s="99"/>
    </row>
    <row r="143" spans="1:10" ht="14.25">
      <c r="A143" s="113">
        <v>5</v>
      </c>
      <c r="B143" s="94" t="s">
        <v>210</v>
      </c>
      <c r="C143" s="70"/>
      <c r="D143" s="96">
        <v>10</v>
      </c>
      <c r="E143" s="96" t="s">
        <v>99</v>
      </c>
      <c r="F143" s="71">
        <v>0</v>
      </c>
      <c r="G143" s="98">
        <f t="shared" si="2"/>
        <v>0</v>
      </c>
      <c r="H143" s="99"/>
      <c r="I143" s="99"/>
      <c r="J143" s="99"/>
    </row>
    <row r="144" spans="1:10" ht="14.25">
      <c r="A144" s="113">
        <v>6</v>
      </c>
      <c r="B144" s="94" t="s">
        <v>211</v>
      </c>
      <c r="C144" s="70"/>
      <c r="D144" s="96">
        <v>10</v>
      </c>
      <c r="E144" s="96" t="s">
        <v>99</v>
      </c>
      <c r="F144" s="71">
        <v>0</v>
      </c>
      <c r="G144" s="98">
        <f t="shared" si="2"/>
        <v>0</v>
      </c>
      <c r="H144" s="99"/>
      <c r="I144" s="99"/>
      <c r="J144" s="99"/>
    </row>
    <row r="145" spans="1:10" ht="14.25">
      <c r="A145" s="113">
        <v>7</v>
      </c>
      <c r="B145" s="94" t="s">
        <v>212</v>
      </c>
      <c r="C145" s="70"/>
      <c r="D145" s="96">
        <v>10</v>
      </c>
      <c r="E145" s="96" t="s">
        <v>99</v>
      </c>
      <c r="F145" s="71">
        <v>0</v>
      </c>
      <c r="G145" s="98">
        <f t="shared" si="2"/>
        <v>0</v>
      </c>
      <c r="H145" s="99"/>
      <c r="I145" s="99"/>
      <c r="J145" s="99"/>
    </row>
    <row r="146" spans="1:10" ht="14.25">
      <c r="A146" s="113">
        <v>8</v>
      </c>
      <c r="B146" s="94" t="s">
        <v>213</v>
      </c>
      <c r="C146" s="70"/>
      <c r="D146" s="96">
        <v>10</v>
      </c>
      <c r="E146" s="96" t="s">
        <v>99</v>
      </c>
      <c r="F146" s="71">
        <v>0</v>
      </c>
      <c r="G146" s="98">
        <f t="shared" si="2"/>
        <v>0</v>
      </c>
      <c r="H146" s="99"/>
      <c r="I146" s="99"/>
      <c r="J146" s="99"/>
    </row>
    <row r="147" spans="1:10" ht="14.25">
      <c r="A147" s="113">
        <v>9</v>
      </c>
      <c r="B147" s="94" t="s">
        <v>214</v>
      </c>
      <c r="C147" s="70"/>
      <c r="D147" s="96">
        <v>10</v>
      </c>
      <c r="E147" s="96" t="s">
        <v>99</v>
      </c>
      <c r="F147" s="71">
        <v>0</v>
      </c>
      <c r="G147" s="98">
        <f t="shared" si="2"/>
        <v>0</v>
      </c>
      <c r="H147" s="99"/>
      <c r="I147" s="99"/>
      <c r="J147" s="99"/>
    </row>
    <row r="148" spans="1:10" ht="14.25">
      <c r="A148" s="113">
        <v>10</v>
      </c>
      <c r="B148" s="94" t="s">
        <v>215</v>
      </c>
      <c r="C148" s="70"/>
      <c r="D148" s="96">
        <v>10</v>
      </c>
      <c r="E148" s="96" t="s">
        <v>99</v>
      </c>
      <c r="F148" s="71">
        <v>0</v>
      </c>
      <c r="G148" s="98">
        <f t="shared" si="2"/>
        <v>0</v>
      </c>
      <c r="H148" s="99"/>
      <c r="I148" s="99"/>
      <c r="J148" s="99"/>
    </row>
    <row r="149" spans="1:10" ht="14.25">
      <c r="A149" s="113">
        <v>11</v>
      </c>
      <c r="B149" s="94" t="s">
        <v>216</v>
      </c>
      <c r="C149" s="70"/>
      <c r="D149" s="96">
        <v>50</v>
      </c>
      <c r="E149" s="96" t="s">
        <v>99</v>
      </c>
      <c r="F149" s="71">
        <v>0</v>
      </c>
      <c r="G149" s="98">
        <f t="shared" si="2"/>
        <v>0</v>
      </c>
      <c r="H149" s="99"/>
      <c r="I149" s="99"/>
      <c r="J149" s="99"/>
    </row>
    <row r="150" spans="1:10" ht="14.25">
      <c r="A150" s="113">
        <v>12</v>
      </c>
      <c r="B150" s="94" t="s">
        <v>217</v>
      </c>
      <c r="C150" s="70"/>
      <c r="D150" s="96">
        <v>50</v>
      </c>
      <c r="E150" s="96" t="s">
        <v>99</v>
      </c>
      <c r="F150" s="71">
        <v>0</v>
      </c>
      <c r="G150" s="98">
        <f t="shared" si="2"/>
        <v>0</v>
      </c>
      <c r="H150" s="99"/>
      <c r="I150" s="99"/>
      <c r="J150" s="99"/>
    </row>
    <row r="151" spans="1:10" ht="14.25">
      <c r="A151" s="113">
        <v>13</v>
      </c>
      <c r="B151" s="94" t="s">
        <v>218</v>
      </c>
      <c r="C151" s="70"/>
      <c r="D151" s="96">
        <v>30</v>
      </c>
      <c r="E151" s="96" t="s">
        <v>99</v>
      </c>
      <c r="F151" s="71">
        <v>0</v>
      </c>
      <c r="G151" s="98">
        <f t="shared" si="2"/>
        <v>0</v>
      </c>
      <c r="H151" s="99"/>
      <c r="I151" s="99"/>
      <c r="J151" s="99"/>
    </row>
    <row r="152" spans="1:10" ht="24">
      <c r="A152" s="113">
        <v>14</v>
      </c>
      <c r="B152" s="95" t="s">
        <v>219</v>
      </c>
      <c r="C152" s="70"/>
      <c r="D152" s="96">
        <v>50</v>
      </c>
      <c r="E152" s="96" t="s">
        <v>99</v>
      </c>
      <c r="F152" s="71">
        <v>0</v>
      </c>
      <c r="G152" s="98">
        <f t="shared" si="2"/>
        <v>0</v>
      </c>
      <c r="H152" s="99"/>
      <c r="I152" s="99"/>
      <c r="J152" s="99"/>
    </row>
    <row r="153" spans="1:10" ht="24">
      <c r="A153" s="113">
        <v>15</v>
      </c>
      <c r="B153" s="95" t="s">
        <v>220</v>
      </c>
      <c r="C153" s="70"/>
      <c r="D153" s="96">
        <v>50</v>
      </c>
      <c r="E153" s="96" t="s">
        <v>99</v>
      </c>
      <c r="F153" s="71">
        <v>0</v>
      </c>
      <c r="G153" s="98">
        <f t="shared" si="2"/>
        <v>0</v>
      </c>
      <c r="H153" s="99"/>
      <c r="I153" s="99"/>
      <c r="J153" s="99"/>
    </row>
    <row r="154" spans="1:10" ht="24">
      <c r="A154" s="113">
        <v>16</v>
      </c>
      <c r="B154" s="95" t="s">
        <v>221</v>
      </c>
      <c r="C154" s="70"/>
      <c r="D154" s="106">
        <v>30</v>
      </c>
      <c r="E154" s="106" t="s">
        <v>99</v>
      </c>
      <c r="F154" s="71">
        <v>0</v>
      </c>
      <c r="G154" s="98">
        <f t="shared" si="2"/>
        <v>0</v>
      </c>
      <c r="H154" s="99"/>
      <c r="I154" s="99"/>
      <c r="J154" s="99"/>
    </row>
    <row r="155" spans="1:10" ht="14.25">
      <c r="A155" s="113">
        <v>17</v>
      </c>
      <c r="B155" s="94" t="s">
        <v>222</v>
      </c>
      <c r="C155" s="70"/>
      <c r="D155" s="96">
        <v>20</v>
      </c>
      <c r="E155" s="96" t="s">
        <v>99</v>
      </c>
      <c r="F155" s="71">
        <v>0</v>
      </c>
      <c r="G155" s="98">
        <f t="shared" si="2"/>
        <v>0</v>
      </c>
      <c r="H155" s="99"/>
      <c r="I155" s="99"/>
      <c r="J155" s="99"/>
    </row>
    <row r="156" spans="1:10" ht="14.25">
      <c r="A156" s="113">
        <v>18</v>
      </c>
      <c r="B156" s="94" t="s">
        <v>223</v>
      </c>
      <c r="C156" s="70"/>
      <c r="D156" s="96">
        <v>20</v>
      </c>
      <c r="E156" s="96" t="s">
        <v>99</v>
      </c>
      <c r="F156" s="71">
        <v>0</v>
      </c>
      <c r="G156" s="98">
        <f t="shared" si="2"/>
        <v>0</v>
      </c>
      <c r="H156" s="99"/>
      <c r="I156" s="99"/>
      <c r="J156" s="99"/>
    </row>
    <row r="157" spans="1:10" ht="14.25">
      <c r="A157" s="113">
        <v>19</v>
      </c>
      <c r="B157" s="94" t="s">
        <v>224</v>
      </c>
      <c r="C157" s="70"/>
      <c r="D157" s="96">
        <v>10</v>
      </c>
      <c r="E157" s="96" t="s">
        <v>99</v>
      </c>
      <c r="F157" s="71">
        <v>0</v>
      </c>
      <c r="G157" s="98">
        <f t="shared" si="2"/>
        <v>0</v>
      </c>
      <c r="H157" s="99"/>
      <c r="I157" s="99"/>
      <c r="J157" s="99"/>
    </row>
    <row r="158" spans="1:10" ht="14.25">
      <c r="A158" s="113">
        <v>20</v>
      </c>
      <c r="B158" s="94" t="s">
        <v>225</v>
      </c>
      <c r="C158" s="70"/>
      <c r="D158" s="96">
        <v>10</v>
      </c>
      <c r="E158" s="96" t="s">
        <v>99</v>
      </c>
      <c r="F158" s="71">
        <v>0</v>
      </c>
      <c r="G158" s="98">
        <f t="shared" si="2"/>
        <v>0</v>
      </c>
      <c r="H158" s="99"/>
      <c r="I158" s="99"/>
      <c r="J158" s="99"/>
    </row>
    <row r="159" spans="1:10" ht="14.25">
      <c r="A159" s="113">
        <v>21</v>
      </c>
      <c r="B159" s="94" t="s">
        <v>226</v>
      </c>
      <c r="C159" s="70"/>
      <c r="D159" s="96">
        <v>20</v>
      </c>
      <c r="E159" s="96" t="s">
        <v>99</v>
      </c>
      <c r="F159" s="71">
        <v>0</v>
      </c>
      <c r="G159" s="98">
        <f t="shared" si="2"/>
        <v>0</v>
      </c>
      <c r="H159" s="99"/>
      <c r="I159" s="99"/>
      <c r="J159" s="99"/>
    </row>
    <row r="160" spans="1:10" ht="14.25">
      <c r="A160" s="113">
        <v>22</v>
      </c>
      <c r="B160" s="94" t="s">
        <v>227</v>
      </c>
      <c r="C160" s="70"/>
      <c r="D160" s="96">
        <v>10</v>
      </c>
      <c r="E160" s="96" t="s">
        <v>99</v>
      </c>
      <c r="F160" s="71">
        <v>0</v>
      </c>
      <c r="G160" s="98">
        <f t="shared" si="2"/>
        <v>0</v>
      </c>
      <c r="H160" s="99"/>
      <c r="I160" s="99"/>
      <c r="J160" s="99"/>
    </row>
    <row r="161" spans="1:10" ht="14.25">
      <c r="A161" s="113">
        <v>23</v>
      </c>
      <c r="B161" s="94" t="s">
        <v>228</v>
      </c>
      <c r="C161" s="70"/>
      <c r="D161" s="96">
        <v>10</v>
      </c>
      <c r="E161" s="96" t="s">
        <v>99</v>
      </c>
      <c r="F161" s="71">
        <v>0</v>
      </c>
      <c r="G161" s="98">
        <f t="shared" si="2"/>
        <v>0</v>
      </c>
      <c r="H161" s="99"/>
      <c r="I161" s="99"/>
      <c r="J161" s="99"/>
    </row>
    <row r="162" spans="1:10" ht="14.25">
      <c r="A162" s="113">
        <v>24</v>
      </c>
      <c r="B162" s="94" t="s">
        <v>229</v>
      </c>
      <c r="C162" s="70"/>
      <c r="D162" s="96">
        <v>10</v>
      </c>
      <c r="E162" s="96" t="s">
        <v>99</v>
      </c>
      <c r="F162" s="71">
        <v>0</v>
      </c>
      <c r="G162" s="98">
        <f t="shared" si="2"/>
        <v>0</v>
      </c>
      <c r="H162" s="99"/>
      <c r="I162" s="99"/>
      <c r="J162" s="99"/>
    </row>
    <row r="163" spans="1:10" ht="14.25">
      <c r="A163" s="113">
        <v>25</v>
      </c>
      <c r="B163" s="94" t="s">
        <v>230</v>
      </c>
      <c r="C163" s="70"/>
      <c r="D163" s="96">
        <v>10</v>
      </c>
      <c r="E163" s="96" t="s">
        <v>99</v>
      </c>
      <c r="F163" s="71">
        <v>0</v>
      </c>
      <c r="G163" s="98">
        <f t="shared" si="2"/>
        <v>0</v>
      </c>
      <c r="H163" s="99"/>
      <c r="I163" s="99"/>
      <c r="J163" s="99"/>
    </row>
    <row r="164" spans="1:10" ht="14.25">
      <c r="A164" s="113">
        <v>26</v>
      </c>
      <c r="B164" s="94" t="s">
        <v>231</v>
      </c>
      <c r="C164" s="70"/>
      <c r="D164" s="96">
        <v>10</v>
      </c>
      <c r="E164" s="96" t="s">
        <v>99</v>
      </c>
      <c r="F164" s="71">
        <v>0</v>
      </c>
      <c r="G164" s="98">
        <f t="shared" si="2"/>
        <v>0</v>
      </c>
      <c r="H164" s="99"/>
      <c r="I164" s="99"/>
      <c r="J164" s="99"/>
    </row>
    <row r="165" spans="1:10" ht="14.25">
      <c r="A165" s="113">
        <v>27</v>
      </c>
      <c r="B165" s="94" t="s">
        <v>232</v>
      </c>
      <c r="C165" s="70"/>
      <c r="D165" s="96">
        <v>5</v>
      </c>
      <c r="E165" s="96" t="s">
        <v>99</v>
      </c>
      <c r="F165" s="71">
        <v>0</v>
      </c>
      <c r="G165" s="98">
        <f t="shared" si="2"/>
        <v>0</v>
      </c>
      <c r="H165" s="99"/>
      <c r="I165" s="99"/>
      <c r="J165" s="99"/>
    </row>
    <row r="166" spans="1:10" ht="14.25">
      <c r="A166" s="113">
        <v>28</v>
      </c>
      <c r="B166" s="94" t="s">
        <v>233</v>
      </c>
      <c r="C166" s="70"/>
      <c r="D166" s="96">
        <v>5</v>
      </c>
      <c r="E166" s="96" t="s">
        <v>99</v>
      </c>
      <c r="F166" s="71">
        <v>0</v>
      </c>
      <c r="G166" s="98">
        <f t="shared" si="2"/>
        <v>0</v>
      </c>
      <c r="H166" s="99"/>
      <c r="I166" s="99"/>
      <c r="J166" s="99"/>
    </row>
    <row r="167" spans="1:10" ht="14.25">
      <c r="A167" s="113">
        <v>29</v>
      </c>
      <c r="B167" s="94" t="s">
        <v>234</v>
      </c>
      <c r="C167" s="70"/>
      <c r="D167" s="96">
        <v>5</v>
      </c>
      <c r="E167" s="96" t="s">
        <v>99</v>
      </c>
      <c r="F167" s="71">
        <v>0</v>
      </c>
      <c r="G167" s="98">
        <f t="shared" si="2"/>
        <v>0</v>
      </c>
      <c r="H167" s="99"/>
      <c r="I167" s="99"/>
      <c r="J167" s="99"/>
    </row>
    <row r="168" spans="1:10" ht="14.25">
      <c r="A168" s="113">
        <v>30</v>
      </c>
      <c r="B168" s="94" t="s">
        <v>235</v>
      </c>
      <c r="C168" s="70"/>
      <c r="D168" s="96">
        <v>10</v>
      </c>
      <c r="E168" s="96" t="s">
        <v>99</v>
      </c>
      <c r="F168" s="71">
        <v>0</v>
      </c>
      <c r="G168" s="98">
        <f t="shared" si="2"/>
        <v>0</v>
      </c>
      <c r="H168" s="99"/>
      <c r="I168" s="99"/>
      <c r="J168" s="99"/>
    </row>
    <row r="169" spans="1:10" ht="14.25">
      <c r="A169" s="113">
        <v>31</v>
      </c>
      <c r="B169" s="94" t="s">
        <v>236</v>
      </c>
      <c r="C169" s="70"/>
      <c r="D169" s="96">
        <v>1</v>
      </c>
      <c r="E169" s="96" t="s">
        <v>99</v>
      </c>
      <c r="F169" s="71">
        <v>0</v>
      </c>
      <c r="G169" s="98">
        <f t="shared" si="2"/>
        <v>0</v>
      </c>
      <c r="H169" s="99"/>
      <c r="I169" s="99"/>
      <c r="J169" s="99"/>
    </row>
    <row r="170" spans="1:10" ht="14.25">
      <c r="A170" s="113">
        <v>32</v>
      </c>
      <c r="B170" s="94" t="s">
        <v>237</v>
      </c>
      <c r="C170" s="70"/>
      <c r="D170" s="96">
        <v>3</v>
      </c>
      <c r="E170" s="96" t="s">
        <v>99</v>
      </c>
      <c r="F170" s="71">
        <v>0</v>
      </c>
      <c r="G170" s="98">
        <f t="shared" si="2"/>
        <v>0</v>
      </c>
      <c r="H170" s="99"/>
      <c r="I170" s="99"/>
      <c r="J170" s="99"/>
    </row>
    <row r="171" spans="1:10" ht="14.25">
      <c r="A171" s="113">
        <v>33</v>
      </c>
      <c r="B171" s="94" t="s">
        <v>238</v>
      </c>
      <c r="C171" s="70"/>
      <c r="D171" s="96">
        <v>2</v>
      </c>
      <c r="E171" s="96" t="s">
        <v>99</v>
      </c>
      <c r="F171" s="71">
        <v>0</v>
      </c>
      <c r="G171" s="98">
        <f t="shared" si="2"/>
        <v>0</v>
      </c>
      <c r="H171" s="99"/>
      <c r="I171" s="99"/>
      <c r="J171" s="99"/>
    </row>
    <row r="172" spans="1:10" ht="14.25">
      <c r="A172" s="113">
        <v>34</v>
      </c>
      <c r="B172" s="94" t="s">
        <v>239</v>
      </c>
      <c r="C172" s="70"/>
      <c r="D172" s="96">
        <v>2</v>
      </c>
      <c r="E172" s="96" t="s">
        <v>99</v>
      </c>
      <c r="F172" s="71">
        <v>0</v>
      </c>
      <c r="G172" s="98">
        <f t="shared" si="2"/>
        <v>0</v>
      </c>
      <c r="H172" s="99"/>
      <c r="I172" s="99"/>
      <c r="J172" s="99"/>
    </row>
    <row r="173" spans="1:10" ht="14.25">
      <c r="A173" s="113">
        <v>35</v>
      </c>
      <c r="B173" s="94" t="s">
        <v>240</v>
      </c>
      <c r="C173" s="70"/>
      <c r="D173" s="96">
        <v>2</v>
      </c>
      <c r="E173" s="96" t="s">
        <v>99</v>
      </c>
      <c r="F173" s="71">
        <v>0</v>
      </c>
      <c r="G173" s="98">
        <f t="shared" si="2"/>
        <v>0</v>
      </c>
      <c r="H173" s="99"/>
      <c r="I173" s="99"/>
      <c r="J173" s="99"/>
    </row>
    <row r="174" spans="1:10" ht="14.25">
      <c r="A174" s="113">
        <v>36</v>
      </c>
      <c r="B174" s="94" t="s">
        <v>241</v>
      </c>
      <c r="C174" s="70"/>
      <c r="D174" s="96">
        <v>1</v>
      </c>
      <c r="E174" s="96" t="s">
        <v>99</v>
      </c>
      <c r="F174" s="71">
        <v>0</v>
      </c>
      <c r="G174" s="98">
        <f t="shared" si="2"/>
        <v>0</v>
      </c>
      <c r="H174" s="99"/>
      <c r="I174" s="99"/>
      <c r="J174" s="99"/>
    </row>
    <row r="175" spans="1:10" ht="14.25">
      <c r="A175" s="113">
        <v>37</v>
      </c>
      <c r="B175" s="94" t="s">
        <v>242</v>
      </c>
      <c r="C175" s="70"/>
      <c r="D175" s="96">
        <v>2</v>
      </c>
      <c r="E175" s="96" t="s">
        <v>99</v>
      </c>
      <c r="F175" s="71">
        <v>0</v>
      </c>
      <c r="G175" s="98">
        <f t="shared" si="2"/>
        <v>0</v>
      </c>
      <c r="H175" s="99"/>
      <c r="I175" s="99"/>
      <c r="J175" s="99"/>
    </row>
    <row r="176" spans="1:10" ht="14.25">
      <c r="A176" s="113">
        <v>38</v>
      </c>
      <c r="B176" s="94" t="s">
        <v>243</v>
      </c>
      <c r="C176" s="70"/>
      <c r="D176" s="96">
        <v>10</v>
      </c>
      <c r="E176" s="96" t="s">
        <v>99</v>
      </c>
      <c r="F176" s="71">
        <v>0</v>
      </c>
      <c r="G176" s="98">
        <f t="shared" si="2"/>
        <v>0</v>
      </c>
      <c r="H176" s="99"/>
      <c r="I176" s="99"/>
      <c r="J176" s="99"/>
    </row>
    <row r="177" spans="1:10" ht="14.25">
      <c r="A177" s="113">
        <v>39</v>
      </c>
      <c r="B177" s="94" t="s">
        <v>244</v>
      </c>
      <c r="C177" s="70"/>
      <c r="D177" s="96">
        <v>10</v>
      </c>
      <c r="E177" s="96" t="s">
        <v>99</v>
      </c>
      <c r="F177" s="71">
        <v>0</v>
      </c>
      <c r="G177" s="98">
        <f t="shared" si="2"/>
        <v>0</v>
      </c>
      <c r="H177" s="99"/>
      <c r="I177" s="99"/>
      <c r="J177" s="99"/>
    </row>
    <row r="178" spans="1:10" ht="14.25">
      <c r="A178" s="113">
        <v>40</v>
      </c>
      <c r="B178" s="94" t="s">
        <v>245</v>
      </c>
      <c r="C178" s="70"/>
      <c r="D178" s="96">
        <v>200</v>
      </c>
      <c r="E178" s="96" t="s">
        <v>99</v>
      </c>
      <c r="F178" s="71">
        <v>0</v>
      </c>
      <c r="G178" s="98">
        <f t="shared" si="2"/>
        <v>0</v>
      </c>
      <c r="H178" s="99"/>
      <c r="I178" s="99"/>
      <c r="J178" s="99"/>
    </row>
    <row r="179" spans="1:10" ht="14.25">
      <c r="A179" s="113">
        <v>41</v>
      </c>
      <c r="B179" s="94" t="s">
        <v>246</v>
      </c>
      <c r="C179" s="70"/>
      <c r="D179" s="96">
        <v>200</v>
      </c>
      <c r="E179" s="96" t="s">
        <v>99</v>
      </c>
      <c r="F179" s="71">
        <v>0</v>
      </c>
      <c r="G179" s="98">
        <f t="shared" si="2"/>
        <v>0</v>
      </c>
      <c r="H179" s="99"/>
      <c r="I179" s="99"/>
      <c r="J179" s="99"/>
    </row>
    <row r="180" spans="1:10" ht="14.25">
      <c r="A180" s="113">
        <v>42</v>
      </c>
      <c r="B180" s="94" t="s">
        <v>247</v>
      </c>
      <c r="C180" s="70"/>
      <c r="D180" s="96">
        <v>200</v>
      </c>
      <c r="E180" s="96" t="s">
        <v>99</v>
      </c>
      <c r="F180" s="71">
        <v>0</v>
      </c>
      <c r="G180" s="98">
        <f t="shared" si="2"/>
        <v>0</v>
      </c>
      <c r="H180" s="99"/>
      <c r="I180" s="99"/>
      <c r="J180" s="99"/>
    </row>
    <row r="181" spans="1:10" ht="14.25">
      <c r="A181" s="113">
        <v>43</v>
      </c>
      <c r="B181" s="94" t="s">
        <v>248</v>
      </c>
      <c r="C181" s="70"/>
      <c r="D181" s="96">
        <v>200</v>
      </c>
      <c r="E181" s="96" t="s">
        <v>99</v>
      </c>
      <c r="F181" s="71">
        <v>0</v>
      </c>
      <c r="G181" s="98">
        <f t="shared" si="2"/>
        <v>0</v>
      </c>
      <c r="H181" s="99"/>
      <c r="I181" s="99"/>
      <c r="J181" s="99"/>
    </row>
    <row r="182" spans="1:10" ht="14.25">
      <c r="A182" s="113">
        <v>44</v>
      </c>
      <c r="B182" s="94" t="s">
        <v>249</v>
      </c>
      <c r="C182" s="70"/>
      <c r="D182" s="96">
        <v>3</v>
      </c>
      <c r="E182" s="96" t="s">
        <v>165</v>
      </c>
      <c r="F182" s="71">
        <v>0</v>
      </c>
      <c r="G182" s="98">
        <f t="shared" si="2"/>
        <v>0</v>
      </c>
      <c r="H182" s="99"/>
      <c r="I182" s="99"/>
      <c r="J182" s="99"/>
    </row>
    <row r="183" spans="1:10" ht="14.25">
      <c r="A183" s="113">
        <v>45</v>
      </c>
      <c r="B183" s="94" t="s">
        <v>250</v>
      </c>
      <c r="C183" s="70"/>
      <c r="D183" s="96">
        <v>3</v>
      </c>
      <c r="E183" s="96" t="s">
        <v>165</v>
      </c>
      <c r="F183" s="71">
        <v>0</v>
      </c>
      <c r="G183" s="98">
        <f t="shared" si="2"/>
        <v>0</v>
      </c>
      <c r="H183" s="99"/>
      <c r="I183" s="99"/>
      <c r="J183" s="99"/>
    </row>
    <row r="184" spans="1:10" ht="14.25">
      <c r="A184" s="113">
        <v>46</v>
      </c>
      <c r="B184" s="94" t="s">
        <v>251</v>
      </c>
      <c r="C184" s="70"/>
      <c r="D184" s="96">
        <v>10</v>
      </c>
      <c r="E184" s="96" t="s">
        <v>165</v>
      </c>
      <c r="F184" s="71">
        <v>0</v>
      </c>
      <c r="G184" s="98">
        <f t="shared" si="2"/>
        <v>0</v>
      </c>
      <c r="H184" s="99"/>
      <c r="I184" s="99"/>
      <c r="J184" s="99"/>
    </row>
    <row r="185" spans="1:10" ht="14.25">
      <c r="A185" s="113">
        <v>47</v>
      </c>
      <c r="B185" s="94" t="s">
        <v>252</v>
      </c>
      <c r="C185" s="70"/>
      <c r="D185" s="96">
        <v>10</v>
      </c>
      <c r="E185" s="96" t="s">
        <v>165</v>
      </c>
      <c r="F185" s="71">
        <v>0</v>
      </c>
      <c r="G185" s="98">
        <f t="shared" si="2"/>
        <v>0</v>
      </c>
      <c r="H185" s="99"/>
      <c r="I185" s="99"/>
      <c r="J185" s="99"/>
    </row>
    <row r="186" spans="1:10" ht="14.25">
      <c r="A186" s="113">
        <v>48</v>
      </c>
      <c r="B186" s="94" t="s">
        <v>253</v>
      </c>
      <c r="C186" s="70"/>
      <c r="D186" s="96">
        <v>10</v>
      </c>
      <c r="E186" s="96" t="s">
        <v>99</v>
      </c>
      <c r="F186" s="71">
        <v>0</v>
      </c>
      <c r="G186" s="98">
        <f t="shared" si="2"/>
        <v>0</v>
      </c>
      <c r="H186" s="99"/>
      <c r="I186" s="99"/>
      <c r="J186" s="99"/>
    </row>
    <row r="187" spans="1:10" ht="14.25">
      <c r="A187" s="113">
        <v>49</v>
      </c>
      <c r="B187" s="94" t="s">
        <v>254</v>
      </c>
      <c r="C187" s="70"/>
      <c r="D187" s="96">
        <v>10</v>
      </c>
      <c r="E187" s="96" t="s">
        <v>99</v>
      </c>
      <c r="F187" s="71">
        <v>0</v>
      </c>
      <c r="G187" s="98">
        <f t="shared" si="2"/>
        <v>0</v>
      </c>
      <c r="H187" s="99"/>
      <c r="I187" s="99"/>
      <c r="J187" s="99"/>
    </row>
    <row r="188" spans="1:10" ht="14.25">
      <c r="A188" s="113">
        <v>50</v>
      </c>
      <c r="B188" s="94" t="s">
        <v>255</v>
      </c>
      <c r="C188" s="70"/>
      <c r="D188" s="96">
        <v>10</v>
      </c>
      <c r="E188" s="96" t="s">
        <v>99</v>
      </c>
      <c r="F188" s="71">
        <v>0</v>
      </c>
      <c r="G188" s="98">
        <f t="shared" si="2"/>
        <v>0</v>
      </c>
      <c r="H188" s="99"/>
      <c r="I188" s="99"/>
      <c r="J188" s="99"/>
    </row>
    <row r="189" spans="1:10" ht="14.25">
      <c r="A189" s="113">
        <v>51</v>
      </c>
      <c r="B189" s="94" t="s">
        <v>256</v>
      </c>
      <c r="C189" s="70"/>
      <c r="D189" s="96">
        <v>10</v>
      </c>
      <c r="E189" s="96" t="s">
        <v>99</v>
      </c>
      <c r="F189" s="71">
        <v>0</v>
      </c>
      <c r="G189" s="98">
        <f t="shared" si="2"/>
        <v>0</v>
      </c>
      <c r="H189" s="99"/>
      <c r="I189" s="99"/>
      <c r="J189" s="99"/>
    </row>
    <row r="190" spans="1:10" ht="14.25">
      <c r="A190" s="113">
        <v>52</v>
      </c>
      <c r="B190" s="94" t="s">
        <v>257</v>
      </c>
      <c r="C190" s="70"/>
      <c r="D190" s="96">
        <v>10</v>
      </c>
      <c r="E190" s="96" t="s">
        <v>99</v>
      </c>
      <c r="F190" s="71">
        <v>0</v>
      </c>
      <c r="G190" s="98">
        <f t="shared" si="2"/>
        <v>0</v>
      </c>
      <c r="H190" s="99"/>
      <c r="I190" s="99"/>
      <c r="J190" s="99"/>
    </row>
    <row r="191" spans="1:10" ht="14.25">
      <c r="A191" s="113">
        <v>53</v>
      </c>
      <c r="B191" s="94" t="s">
        <v>258</v>
      </c>
      <c r="C191" s="70"/>
      <c r="D191" s="96">
        <v>10</v>
      </c>
      <c r="E191" s="96" t="s">
        <v>99</v>
      </c>
      <c r="F191" s="71">
        <v>0</v>
      </c>
      <c r="G191" s="98">
        <f t="shared" si="2"/>
        <v>0</v>
      </c>
      <c r="H191" s="99"/>
      <c r="I191" s="99"/>
      <c r="J191" s="99"/>
    </row>
    <row r="192" spans="1:10" ht="14.25">
      <c r="A192" s="113">
        <v>54</v>
      </c>
      <c r="B192" s="94" t="s">
        <v>259</v>
      </c>
      <c r="C192" s="70"/>
      <c r="D192" s="96">
        <v>10</v>
      </c>
      <c r="E192" s="96" t="s">
        <v>99</v>
      </c>
      <c r="F192" s="71">
        <v>0</v>
      </c>
      <c r="G192" s="98">
        <f t="shared" si="2"/>
        <v>0</v>
      </c>
      <c r="H192" s="99"/>
      <c r="I192" s="99"/>
      <c r="J192" s="99"/>
    </row>
    <row r="193" spans="1:10" ht="14.25">
      <c r="A193" s="113">
        <v>55</v>
      </c>
      <c r="B193" s="94" t="s">
        <v>260</v>
      </c>
      <c r="C193" s="70"/>
      <c r="D193" s="96">
        <v>10</v>
      </c>
      <c r="E193" s="96" t="s">
        <v>99</v>
      </c>
      <c r="F193" s="71">
        <v>0</v>
      </c>
      <c r="G193" s="98">
        <f t="shared" si="2"/>
        <v>0</v>
      </c>
      <c r="H193" s="99"/>
      <c r="I193" s="99"/>
      <c r="J193" s="99"/>
    </row>
    <row r="194" spans="1:10" ht="14.25">
      <c r="A194" s="113">
        <v>56</v>
      </c>
      <c r="B194" s="94" t="s">
        <v>261</v>
      </c>
      <c r="C194" s="70"/>
      <c r="D194" s="96">
        <v>10</v>
      </c>
      <c r="E194" s="96" t="s">
        <v>99</v>
      </c>
      <c r="F194" s="71">
        <v>0</v>
      </c>
      <c r="G194" s="98">
        <f t="shared" si="2"/>
        <v>0</v>
      </c>
      <c r="H194" s="99"/>
      <c r="I194" s="99"/>
      <c r="J194" s="99"/>
    </row>
    <row r="195" spans="1:10" ht="14.25">
      <c r="A195" s="113">
        <v>57</v>
      </c>
      <c r="B195" s="94" t="s">
        <v>262</v>
      </c>
      <c r="C195" s="70"/>
      <c r="D195" s="96">
        <v>1</v>
      </c>
      <c r="E195" s="96" t="s">
        <v>99</v>
      </c>
      <c r="F195" s="71">
        <v>0</v>
      </c>
      <c r="G195" s="98">
        <f t="shared" si="2"/>
        <v>0</v>
      </c>
      <c r="H195" s="99"/>
      <c r="I195" s="99"/>
      <c r="J195" s="99"/>
    </row>
    <row r="196" spans="1:10" ht="14.25">
      <c r="A196" s="113">
        <v>58</v>
      </c>
      <c r="B196" s="94" t="s">
        <v>263</v>
      </c>
      <c r="C196" s="70"/>
      <c r="D196" s="96">
        <v>1</v>
      </c>
      <c r="E196" s="96" t="s">
        <v>99</v>
      </c>
      <c r="F196" s="71">
        <v>0</v>
      </c>
      <c r="G196" s="98">
        <f t="shared" si="2"/>
        <v>0</v>
      </c>
      <c r="H196" s="99"/>
      <c r="I196" s="99"/>
      <c r="J196" s="99"/>
    </row>
    <row r="197" spans="1:10" ht="14.25">
      <c r="A197" s="113">
        <v>59</v>
      </c>
      <c r="B197" s="94" t="s">
        <v>264</v>
      </c>
      <c r="C197" s="70"/>
      <c r="D197" s="96">
        <v>5</v>
      </c>
      <c r="E197" s="96" t="s">
        <v>99</v>
      </c>
      <c r="F197" s="71">
        <v>0</v>
      </c>
      <c r="G197" s="98">
        <f t="shared" si="2"/>
        <v>0</v>
      </c>
      <c r="H197" s="99"/>
      <c r="I197" s="99"/>
      <c r="J197" s="99"/>
    </row>
    <row r="198" spans="1:10" ht="14.25">
      <c r="A198" s="113">
        <v>60</v>
      </c>
      <c r="B198" s="94" t="s">
        <v>265</v>
      </c>
      <c r="C198" s="70"/>
      <c r="D198" s="96">
        <v>5</v>
      </c>
      <c r="E198" s="96" t="s">
        <v>99</v>
      </c>
      <c r="F198" s="71">
        <v>0</v>
      </c>
      <c r="G198" s="98">
        <f t="shared" si="2"/>
        <v>0</v>
      </c>
      <c r="H198" s="99"/>
      <c r="I198" s="99"/>
      <c r="J198" s="99"/>
    </row>
    <row r="199" spans="1:10" ht="14.25">
      <c r="A199" s="113">
        <v>61</v>
      </c>
      <c r="B199" s="94" t="s">
        <v>266</v>
      </c>
      <c r="C199" s="70"/>
      <c r="D199" s="96">
        <v>5</v>
      </c>
      <c r="E199" s="96" t="s">
        <v>99</v>
      </c>
      <c r="F199" s="71">
        <v>0</v>
      </c>
      <c r="G199" s="98">
        <f t="shared" si="2"/>
        <v>0</v>
      </c>
      <c r="H199" s="99"/>
      <c r="I199" s="99"/>
      <c r="J199" s="99"/>
    </row>
    <row r="200" spans="1:10" ht="14.25">
      <c r="A200" s="113">
        <v>62</v>
      </c>
      <c r="B200" s="94" t="s">
        <v>267</v>
      </c>
      <c r="C200" s="70"/>
      <c r="D200" s="96">
        <v>5</v>
      </c>
      <c r="E200" s="96" t="s">
        <v>99</v>
      </c>
      <c r="F200" s="71">
        <v>0</v>
      </c>
      <c r="G200" s="98">
        <f t="shared" si="2"/>
        <v>0</v>
      </c>
      <c r="H200" s="99"/>
      <c r="I200" s="99"/>
      <c r="J200" s="99"/>
    </row>
    <row r="201" spans="1:10" ht="14.25">
      <c r="A201" s="113">
        <v>63</v>
      </c>
      <c r="B201" s="94" t="s">
        <v>268</v>
      </c>
      <c r="C201" s="70"/>
      <c r="D201" s="96">
        <v>5</v>
      </c>
      <c r="E201" s="96" t="s">
        <v>99</v>
      </c>
      <c r="F201" s="71">
        <v>0</v>
      </c>
      <c r="G201" s="98">
        <f t="shared" si="2"/>
        <v>0</v>
      </c>
      <c r="H201" s="99"/>
      <c r="I201" s="99"/>
      <c r="J201" s="99"/>
    </row>
    <row r="202" spans="1:10" ht="14.25">
      <c r="A202" s="113">
        <v>64</v>
      </c>
      <c r="B202" s="94" t="s">
        <v>269</v>
      </c>
      <c r="C202" s="70"/>
      <c r="D202" s="96">
        <v>5</v>
      </c>
      <c r="E202" s="96" t="s">
        <v>99</v>
      </c>
      <c r="F202" s="71">
        <v>0</v>
      </c>
      <c r="G202" s="98">
        <f t="shared" si="2"/>
        <v>0</v>
      </c>
      <c r="H202" s="99"/>
      <c r="I202" s="99"/>
      <c r="J202" s="99"/>
    </row>
    <row r="203" spans="1:10" ht="14.25">
      <c r="A203" s="113">
        <v>65</v>
      </c>
      <c r="B203" s="94" t="s">
        <v>270</v>
      </c>
      <c r="C203" s="70"/>
      <c r="D203" s="96">
        <v>5</v>
      </c>
      <c r="E203" s="96" t="s">
        <v>99</v>
      </c>
      <c r="F203" s="71">
        <v>0</v>
      </c>
      <c r="G203" s="98">
        <f t="shared" si="2"/>
        <v>0</v>
      </c>
      <c r="H203" s="99"/>
      <c r="I203" s="99"/>
      <c r="J203" s="99"/>
    </row>
    <row r="204" spans="1:10" ht="14.25">
      <c r="A204" s="113">
        <v>66</v>
      </c>
      <c r="B204" s="94" t="s">
        <v>271</v>
      </c>
      <c r="C204" s="70"/>
      <c r="D204" s="96">
        <v>5</v>
      </c>
      <c r="E204" s="96" t="s">
        <v>99</v>
      </c>
      <c r="F204" s="71">
        <v>0</v>
      </c>
      <c r="G204" s="98">
        <f aca="true" t="shared" si="3" ref="G204:G229">D204*F204</f>
        <v>0</v>
      </c>
      <c r="H204" s="99"/>
      <c r="I204" s="99"/>
      <c r="J204" s="99"/>
    </row>
    <row r="205" spans="1:10" ht="14.25">
      <c r="A205" s="113">
        <v>67</v>
      </c>
      <c r="B205" s="94" t="s">
        <v>272</v>
      </c>
      <c r="C205" s="70"/>
      <c r="D205" s="96">
        <v>5</v>
      </c>
      <c r="E205" s="96" t="s">
        <v>99</v>
      </c>
      <c r="F205" s="71">
        <v>0</v>
      </c>
      <c r="G205" s="98">
        <f t="shared" si="3"/>
        <v>0</v>
      </c>
      <c r="H205" s="99"/>
      <c r="I205" s="99"/>
      <c r="J205" s="99"/>
    </row>
    <row r="206" spans="1:10" ht="14.25">
      <c r="A206" s="113">
        <v>68</v>
      </c>
      <c r="B206" s="94" t="s">
        <v>273</v>
      </c>
      <c r="C206" s="70"/>
      <c r="D206" s="96">
        <v>1</v>
      </c>
      <c r="E206" s="96" t="s">
        <v>99</v>
      </c>
      <c r="F206" s="71">
        <v>0</v>
      </c>
      <c r="G206" s="98">
        <f t="shared" si="3"/>
        <v>0</v>
      </c>
      <c r="H206" s="99"/>
      <c r="I206" s="99"/>
      <c r="J206" s="99"/>
    </row>
    <row r="207" spans="1:10" ht="14.25">
      <c r="A207" s="113">
        <v>69</v>
      </c>
      <c r="B207" s="94" t="s">
        <v>274</v>
      </c>
      <c r="C207" s="70"/>
      <c r="D207" s="96">
        <v>10</v>
      </c>
      <c r="E207" s="96" t="s">
        <v>99</v>
      </c>
      <c r="F207" s="71">
        <v>0</v>
      </c>
      <c r="G207" s="98">
        <f t="shared" si="3"/>
        <v>0</v>
      </c>
      <c r="H207" s="99"/>
      <c r="I207" s="99"/>
      <c r="J207" s="99"/>
    </row>
    <row r="208" spans="1:10" ht="14.25">
      <c r="A208" s="113">
        <v>70</v>
      </c>
      <c r="B208" s="94" t="s">
        <v>275</v>
      </c>
      <c r="C208" s="70"/>
      <c r="D208" s="96">
        <v>5</v>
      </c>
      <c r="E208" s="96" t="s">
        <v>99</v>
      </c>
      <c r="F208" s="71">
        <v>0</v>
      </c>
      <c r="G208" s="98">
        <f t="shared" si="3"/>
        <v>0</v>
      </c>
      <c r="H208" s="99"/>
      <c r="I208" s="99"/>
      <c r="J208" s="99"/>
    </row>
    <row r="209" spans="1:10" ht="14.25">
      <c r="A209" s="113">
        <v>71</v>
      </c>
      <c r="B209" s="94" t="s">
        <v>276</v>
      </c>
      <c r="C209" s="70"/>
      <c r="D209" s="96">
        <v>10</v>
      </c>
      <c r="E209" s="96" t="s">
        <v>99</v>
      </c>
      <c r="F209" s="71">
        <v>0</v>
      </c>
      <c r="G209" s="98">
        <f t="shared" si="3"/>
        <v>0</v>
      </c>
      <c r="H209" s="99"/>
      <c r="I209" s="99"/>
      <c r="J209" s="99"/>
    </row>
    <row r="210" spans="1:10" ht="14.25">
      <c r="A210" s="113">
        <v>72</v>
      </c>
      <c r="B210" s="94" t="s">
        <v>277</v>
      </c>
      <c r="C210" s="70"/>
      <c r="D210" s="96">
        <v>10</v>
      </c>
      <c r="E210" s="96" t="s">
        <v>99</v>
      </c>
      <c r="F210" s="71">
        <v>0</v>
      </c>
      <c r="G210" s="98">
        <f t="shared" si="3"/>
        <v>0</v>
      </c>
      <c r="H210" s="99"/>
      <c r="I210" s="99"/>
      <c r="J210" s="99"/>
    </row>
    <row r="211" spans="1:10" ht="14.25">
      <c r="A211" s="113">
        <v>73</v>
      </c>
      <c r="B211" s="94" t="s">
        <v>278</v>
      </c>
      <c r="C211" s="70"/>
      <c r="D211" s="96">
        <v>10</v>
      </c>
      <c r="E211" s="96" t="s">
        <v>99</v>
      </c>
      <c r="F211" s="71">
        <v>0</v>
      </c>
      <c r="G211" s="98">
        <f t="shared" si="3"/>
        <v>0</v>
      </c>
      <c r="H211" s="99"/>
      <c r="I211" s="99"/>
      <c r="J211" s="99"/>
    </row>
    <row r="212" spans="1:10" ht="14.25">
      <c r="A212" s="113">
        <v>74</v>
      </c>
      <c r="B212" s="94" t="s">
        <v>279</v>
      </c>
      <c r="C212" s="70"/>
      <c r="D212" s="96">
        <v>10</v>
      </c>
      <c r="E212" s="96" t="s">
        <v>99</v>
      </c>
      <c r="F212" s="71">
        <v>0</v>
      </c>
      <c r="G212" s="98">
        <f t="shared" si="3"/>
        <v>0</v>
      </c>
      <c r="H212" s="99"/>
      <c r="I212" s="99"/>
      <c r="J212" s="99"/>
    </row>
    <row r="213" spans="1:10" ht="14.25">
      <c r="A213" s="113">
        <v>75</v>
      </c>
      <c r="B213" s="94" t="s">
        <v>280</v>
      </c>
      <c r="C213" s="70"/>
      <c r="D213" s="96">
        <v>1</v>
      </c>
      <c r="E213" s="96" t="s">
        <v>99</v>
      </c>
      <c r="F213" s="71">
        <v>0</v>
      </c>
      <c r="G213" s="98">
        <f t="shared" si="3"/>
        <v>0</v>
      </c>
      <c r="H213" s="99"/>
      <c r="I213" s="99"/>
      <c r="J213" s="99"/>
    </row>
    <row r="214" spans="1:10" ht="14.25">
      <c r="A214" s="113">
        <v>76</v>
      </c>
      <c r="B214" s="94" t="s">
        <v>281</v>
      </c>
      <c r="C214" s="70"/>
      <c r="D214" s="96">
        <v>5</v>
      </c>
      <c r="E214" s="96" t="s">
        <v>99</v>
      </c>
      <c r="F214" s="71">
        <v>0</v>
      </c>
      <c r="G214" s="98">
        <f t="shared" si="3"/>
        <v>0</v>
      </c>
      <c r="H214" s="99"/>
      <c r="I214" s="99"/>
      <c r="J214" s="99"/>
    </row>
    <row r="215" spans="1:10" ht="14.25">
      <c r="A215" s="113">
        <v>77</v>
      </c>
      <c r="B215" s="94" t="s">
        <v>282</v>
      </c>
      <c r="C215" s="70"/>
      <c r="D215" s="96">
        <v>5</v>
      </c>
      <c r="E215" s="96" t="s">
        <v>99</v>
      </c>
      <c r="F215" s="71">
        <v>0</v>
      </c>
      <c r="G215" s="98">
        <f t="shared" si="3"/>
        <v>0</v>
      </c>
      <c r="H215" s="99"/>
      <c r="I215" s="99"/>
      <c r="J215" s="99"/>
    </row>
    <row r="216" spans="1:10" ht="14.25">
      <c r="A216" s="113">
        <v>78</v>
      </c>
      <c r="B216" s="94" t="s">
        <v>283</v>
      </c>
      <c r="C216" s="70"/>
      <c r="D216" s="96">
        <v>5</v>
      </c>
      <c r="E216" s="96" t="s">
        <v>99</v>
      </c>
      <c r="F216" s="71">
        <v>0</v>
      </c>
      <c r="G216" s="98">
        <f t="shared" si="3"/>
        <v>0</v>
      </c>
      <c r="H216" s="99"/>
      <c r="I216" s="99"/>
      <c r="J216" s="99"/>
    </row>
    <row r="217" spans="1:10" ht="14.25">
      <c r="A217" s="113">
        <v>79</v>
      </c>
      <c r="B217" s="94" t="s">
        <v>284</v>
      </c>
      <c r="C217" s="70"/>
      <c r="D217" s="96">
        <v>5</v>
      </c>
      <c r="E217" s="96" t="s">
        <v>99</v>
      </c>
      <c r="F217" s="71">
        <v>0</v>
      </c>
      <c r="G217" s="98">
        <f t="shared" si="3"/>
        <v>0</v>
      </c>
      <c r="H217" s="99"/>
      <c r="I217" s="99"/>
      <c r="J217" s="99"/>
    </row>
    <row r="218" spans="1:10" ht="14.25">
      <c r="A218" s="113">
        <v>80</v>
      </c>
      <c r="B218" s="94" t="s">
        <v>285</v>
      </c>
      <c r="C218" s="70"/>
      <c r="D218" s="96">
        <v>5</v>
      </c>
      <c r="E218" s="96" t="s">
        <v>99</v>
      </c>
      <c r="F218" s="71">
        <v>0</v>
      </c>
      <c r="G218" s="98">
        <f t="shared" si="3"/>
        <v>0</v>
      </c>
      <c r="H218" s="99"/>
      <c r="I218" s="99"/>
      <c r="J218" s="99"/>
    </row>
    <row r="219" spans="1:10" ht="14.25">
      <c r="A219" s="113">
        <v>81</v>
      </c>
      <c r="B219" s="94" t="s">
        <v>286</v>
      </c>
      <c r="C219" s="70"/>
      <c r="D219" s="96">
        <v>5</v>
      </c>
      <c r="E219" s="96" t="s">
        <v>99</v>
      </c>
      <c r="F219" s="71">
        <v>0</v>
      </c>
      <c r="G219" s="98">
        <f t="shared" si="3"/>
        <v>0</v>
      </c>
      <c r="H219" s="99"/>
      <c r="I219" s="99"/>
      <c r="J219" s="99"/>
    </row>
    <row r="220" spans="1:10" ht="14.25">
      <c r="A220" s="113">
        <v>82</v>
      </c>
      <c r="B220" s="94" t="s">
        <v>287</v>
      </c>
      <c r="C220" s="70"/>
      <c r="D220" s="96">
        <v>5</v>
      </c>
      <c r="E220" s="96" t="s">
        <v>99</v>
      </c>
      <c r="F220" s="71">
        <v>0</v>
      </c>
      <c r="G220" s="98">
        <f t="shared" si="3"/>
        <v>0</v>
      </c>
      <c r="H220" s="99"/>
      <c r="I220" s="99"/>
      <c r="J220" s="99"/>
    </row>
    <row r="221" spans="1:10" ht="14.25">
      <c r="A221" s="113">
        <v>83</v>
      </c>
      <c r="B221" s="94" t="s">
        <v>288</v>
      </c>
      <c r="C221" s="70"/>
      <c r="D221" s="96">
        <v>5</v>
      </c>
      <c r="E221" s="96" t="s">
        <v>99</v>
      </c>
      <c r="F221" s="71">
        <v>0</v>
      </c>
      <c r="G221" s="98">
        <f t="shared" si="3"/>
        <v>0</v>
      </c>
      <c r="H221" s="99"/>
      <c r="I221" s="99"/>
      <c r="J221" s="99"/>
    </row>
    <row r="222" spans="1:10" ht="14.25">
      <c r="A222" s="113">
        <v>84</v>
      </c>
      <c r="B222" s="94" t="s">
        <v>289</v>
      </c>
      <c r="C222" s="70"/>
      <c r="D222" s="96">
        <v>3</v>
      </c>
      <c r="E222" s="96" t="s">
        <v>99</v>
      </c>
      <c r="F222" s="71">
        <v>0</v>
      </c>
      <c r="G222" s="98">
        <f t="shared" si="3"/>
        <v>0</v>
      </c>
      <c r="H222" s="99"/>
      <c r="I222" s="99"/>
      <c r="J222" s="99"/>
    </row>
    <row r="223" spans="1:10" ht="14.25">
      <c r="A223" s="113">
        <v>85</v>
      </c>
      <c r="B223" s="94" t="s">
        <v>399</v>
      </c>
      <c r="C223" s="70"/>
      <c r="D223" s="96">
        <v>1</v>
      </c>
      <c r="E223" s="96" t="s">
        <v>99</v>
      </c>
      <c r="F223" s="71">
        <v>0</v>
      </c>
      <c r="G223" s="98">
        <f t="shared" si="3"/>
        <v>0</v>
      </c>
      <c r="H223" s="99"/>
      <c r="I223" s="99"/>
      <c r="J223" s="99"/>
    </row>
    <row r="224" spans="1:10" ht="14.25">
      <c r="A224" s="113">
        <v>86</v>
      </c>
      <c r="B224" s="94" t="s">
        <v>400</v>
      </c>
      <c r="C224" s="70"/>
      <c r="D224" s="96">
        <v>3</v>
      </c>
      <c r="E224" s="96" t="s">
        <v>99</v>
      </c>
      <c r="F224" s="71">
        <v>0</v>
      </c>
      <c r="G224" s="98">
        <f t="shared" si="3"/>
        <v>0</v>
      </c>
      <c r="H224" s="99"/>
      <c r="I224" s="99"/>
      <c r="J224" s="99"/>
    </row>
    <row r="225" spans="1:10" ht="14.25">
      <c r="A225" s="113">
        <v>87</v>
      </c>
      <c r="B225" s="94" t="s">
        <v>401</v>
      </c>
      <c r="C225" s="70"/>
      <c r="D225" s="96">
        <v>1</v>
      </c>
      <c r="E225" s="96" t="s">
        <v>99</v>
      </c>
      <c r="F225" s="71">
        <v>0</v>
      </c>
      <c r="G225" s="98">
        <f t="shared" si="3"/>
        <v>0</v>
      </c>
      <c r="I225" s="99"/>
      <c r="J225" s="99"/>
    </row>
    <row r="226" spans="1:7" s="90" customFormat="1" ht="14.25">
      <c r="A226" s="113">
        <v>88</v>
      </c>
      <c r="B226" s="94" t="s">
        <v>402</v>
      </c>
      <c r="C226" s="70"/>
      <c r="D226" s="96">
        <v>3</v>
      </c>
      <c r="E226" s="96" t="s">
        <v>99</v>
      </c>
      <c r="F226" s="71">
        <v>0</v>
      </c>
      <c r="G226" s="98">
        <f t="shared" si="3"/>
        <v>0</v>
      </c>
    </row>
    <row r="227" spans="1:7" ht="14.25">
      <c r="A227" s="113">
        <v>89</v>
      </c>
      <c r="B227" s="94" t="s">
        <v>403</v>
      </c>
      <c r="C227" s="70"/>
      <c r="D227" s="96">
        <v>3</v>
      </c>
      <c r="E227" s="96" t="s">
        <v>99</v>
      </c>
      <c r="F227" s="71">
        <v>0</v>
      </c>
      <c r="G227" s="98">
        <f t="shared" si="3"/>
        <v>0</v>
      </c>
    </row>
    <row r="228" spans="1:7" ht="14.25">
      <c r="A228" s="113">
        <v>90</v>
      </c>
      <c r="B228" s="94" t="s">
        <v>404</v>
      </c>
      <c r="C228" s="70"/>
      <c r="D228" s="96">
        <v>3</v>
      </c>
      <c r="E228" s="96" t="s">
        <v>99</v>
      </c>
      <c r="F228" s="71">
        <v>0</v>
      </c>
      <c r="G228" s="98">
        <f t="shared" si="3"/>
        <v>0</v>
      </c>
    </row>
    <row r="229" spans="1:7" ht="14.25">
      <c r="A229" s="113">
        <v>91</v>
      </c>
      <c r="B229" s="94" t="s">
        <v>405</v>
      </c>
      <c r="C229" s="70"/>
      <c r="D229" s="96">
        <v>3</v>
      </c>
      <c r="E229" s="96" t="s">
        <v>99</v>
      </c>
      <c r="F229" s="71">
        <v>0</v>
      </c>
      <c r="G229" s="98">
        <f t="shared" si="3"/>
        <v>0</v>
      </c>
    </row>
    <row r="230" spans="1:7" ht="15.75">
      <c r="A230" s="69"/>
      <c r="B230" s="72" t="s">
        <v>378</v>
      </c>
      <c r="C230" s="73"/>
      <c r="D230" s="74"/>
      <c r="E230" s="157">
        <f>SUM(G139:G229)</f>
        <v>0</v>
      </c>
      <c r="F230" s="158"/>
      <c r="G230" s="159"/>
    </row>
    <row r="231" spans="1:11" ht="14.25">
      <c r="A231" s="87"/>
      <c r="B231" s="76"/>
      <c r="C231" s="77"/>
      <c r="D231" s="75"/>
      <c r="E231" s="75"/>
      <c r="F231" s="88"/>
      <c r="G231" s="89"/>
      <c r="H231" s="99"/>
      <c r="I231" s="99"/>
      <c r="J231" s="99"/>
      <c r="K231" s="99"/>
    </row>
    <row r="232" spans="1:11" ht="15.75">
      <c r="A232" s="174" t="s">
        <v>389</v>
      </c>
      <c r="B232" s="174"/>
      <c r="C232" s="77"/>
      <c r="D232" s="75"/>
      <c r="E232" s="75"/>
      <c r="F232" s="88"/>
      <c r="G232" s="89"/>
      <c r="H232" s="99"/>
      <c r="I232" s="99"/>
      <c r="J232" s="99"/>
      <c r="K232" s="99"/>
    </row>
    <row r="233" spans="1:11" ht="15.75">
      <c r="A233" s="168" t="s">
        <v>390</v>
      </c>
      <c r="B233" s="168"/>
      <c r="C233" s="77"/>
      <c r="D233" s="75"/>
      <c r="E233" s="75"/>
      <c r="F233" s="88"/>
      <c r="G233" s="89"/>
      <c r="H233" s="99"/>
      <c r="I233" s="99"/>
      <c r="J233" s="99"/>
      <c r="K233" s="99"/>
    </row>
    <row r="234" spans="1:11" ht="15.75">
      <c r="A234" s="67" t="s">
        <v>353</v>
      </c>
      <c r="B234" s="67" t="s">
        <v>354</v>
      </c>
      <c r="C234" s="67" t="s">
        <v>355</v>
      </c>
      <c r="D234" s="68" t="s">
        <v>356</v>
      </c>
      <c r="E234" s="74" t="s">
        <v>357</v>
      </c>
      <c r="F234" s="68" t="s">
        <v>393</v>
      </c>
      <c r="G234" s="68" t="s">
        <v>64</v>
      </c>
      <c r="H234" s="99"/>
      <c r="I234" s="99"/>
      <c r="J234" s="99"/>
      <c r="K234" s="99"/>
    </row>
    <row r="235" spans="1:11" ht="24">
      <c r="A235" s="106">
        <v>1</v>
      </c>
      <c r="B235" s="108" t="s">
        <v>290</v>
      </c>
      <c r="C235" s="70"/>
      <c r="D235" s="106">
        <v>2</v>
      </c>
      <c r="E235" s="106" t="s">
        <v>99</v>
      </c>
      <c r="F235" s="71">
        <v>0</v>
      </c>
      <c r="G235" s="109">
        <f>D235*F235</f>
        <v>0</v>
      </c>
      <c r="H235" s="99"/>
      <c r="I235" s="99"/>
      <c r="J235" s="99"/>
      <c r="K235" s="99"/>
    </row>
    <row r="236" spans="1:11" ht="24">
      <c r="A236" s="106">
        <f>SUM(A235,1)</f>
        <v>2</v>
      </c>
      <c r="B236" s="108" t="s">
        <v>291</v>
      </c>
      <c r="C236" s="70"/>
      <c r="D236" s="106">
        <v>2</v>
      </c>
      <c r="E236" s="106" t="s">
        <v>99</v>
      </c>
      <c r="F236" s="71">
        <v>0</v>
      </c>
      <c r="G236" s="109">
        <f aca="true" t="shared" si="4" ref="G236:G264">D236*F236</f>
        <v>0</v>
      </c>
      <c r="H236" s="99"/>
      <c r="I236" s="99"/>
      <c r="J236" s="99"/>
      <c r="K236" s="99"/>
    </row>
    <row r="237" spans="1:11" ht="24">
      <c r="A237" s="106">
        <f aca="true" t="shared" si="5" ref="A237:A264">SUM(A236,1)</f>
        <v>3</v>
      </c>
      <c r="B237" s="108" t="s">
        <v>292</v>
      </c>
      <c r="C237" s="70"/>
      <c r="D237" s="106">
        <v>1</v>
      </c>
      <c r="E237" s="106" t="s">
        <v>99</v>
      </c>
      <c r="F237" s="71">
        <v>0</v>
      </c>
      <c r="G237" s="109">
        <f t="shared" si="4"/>
        <v>0</v>
      </c>
      <c r="H237" s="99"/>
      <c r="I237" s="99"/>
      <c r="J237" s="99"/>
      <c r="K237" s="99"/>
    </row>
    <row r="238" spans="1:11" ht="24">
      <c r="A238" s="106">
        <f t="shared" si="5"/>
        <v>4</v>
      </c>
      <c r="B238" s="108" t="s">
        <v>293</v>
      </c>
      <c r="C238" s="70"/>
      <c r="D238" s="106">
        <v>1</v>
      </c>
      <c r="E238" s="106" t="s">
        <v>99</v>
      </c>
      <c r="F238" s="71">
        <v>0</v>
      </c>
      <c r="G238" s="109">
        <f t="shared" si="4"/>
        <v>0</v>
      </c>
      <c r="H238" s="99"/>
      <c r="I238" s="99"/>
      <c r="J238" s="99"/>
      <c r="K238" s="99"/>
    </row>
    <row r="239" spans="1:11" ht="24">
      <c r="A239" s="106">
        <f t="shared" si="5"/>
        <v>5</v>
      </c>
      <c r="B239" s="108" t="s">
        <v>294</v>
      </c>
      <c r="C239" s="70"/>
      <c r="D239" s="106">
        <v>1</v>
      </c>
      <c r="E239" s="106" t="s">
        <v>99</v>
      </c>
      <c r="F239" s="71">
        <v>0</v>
      </c>
      <c r="G239" s="109">
        <f t="shared" si="4"/>
        <v>0</v>
      </c>
      <c r="H239" s="99"/>
      <c r="I239" s="99"/>
      <c r="J239" s="99"/>
      <c r="K239" s="99"/>
    </row>
    <row r="240" spans="1:11" ht="24">
      <c r="A240" s="106">
        <f t="shared" si="5"/>
        <v>6</v>
      </c>
      <c r="B240" s="108" t="s">
        <v>295</v>
      </c>
      <c r="C240" s="70"/>
      <c r="D240" s="106">
        <v>2</v>
      </c>
      <c r="E240" s="106" t="s">
        <v>99</v>
      </c>
      <c r="F240" s="71">
        <v>0</v>
      </c>
      <c r="G240" s="109">
        <f t="shared" si="4"/>
        <v>0</v>
      </c>
      <c r="H240" s="99"/>
      <c r="I240" s="99"/>
      <c r="J240" s="99"/>
      <c r="K240" s="99"/>
    </row>
    <row r="241" spans="1:11" ht="24">
      <c r="A241" s="106">
        <f t="shared" si="5"/>
        <v>7</v>
      </c>
      <c r="B241" s="108" t="s">
        <v>296</v>
      </c>
      <c r="C241" s="70"/>
      <c r="D241" s="106">
        <v>1</v>
      </c>
      <c r="E241" s="106" t="s">
        <v>99</v>
      </c>
      <c r="F241" s="71">
        <v>0</v>
      </c>
      <c r="G241" s="109">
        <f t="shared" si="4"/>
        <v>0</v>
      </c>
      <c r="H241" s="99"/>
      <c r="I241" s="99"/>
      <c r="J241" s="99"/>
      <c r="K241" s="99"/>
    </row>
    <row r="242" spans="1:11" ht="24">
      <c r="A242" s="106">
        <f t="shared" si="5"/>
        <v>8</v>
      </c>
      <c r="B242" s="108" t="s">
        <v>379</v>
      </c>
      <c r="C242" s="70"/>
      <c r="D242" s="106">
        <v>2</v>
      </c>
      <c r="E242" s="106" t="s">
        <v>99</v>
      </c>
      <c r="F242" s="71">
        <v>0</v>
      </c>
      <c r="G242" s="109">
        <f t="shared" si="4"/>
        <v>0</v>
      </c>
      <c r="H242" s="99"/>
      <c r="I242" s="99"/>
      <c r="J242" s="99"/>
      <c r="K242" s="99"/>
    </row>
    <row r="243" spans="1:11" ht="24">
      <c r="A243" s="106">
        <f t="shared" si="5"/>
        <v>9</v>
      </c>
      <c r="B243" s="108" t="s">
        <v>297</v>
      </c>
      <c r="C243" s="70"/>
      <c r="D243" s="106">
        <v>1</v>
      </c>
      <c r="E243" s="106" t="s">
        <v>99</v>
      </c>
      <c r="F243" s="71">
        <v>0</v>
      </c>
      <c r="G243" s="109">
        <f t="shared" si="4"/>
        <v>0</v>
      </c>
      <c r="H243" s="99"/>
      <c r="I243" s="99"/>
      <c r="J243" s="99"/>
      <c r="K243" s="99"/>
    </row>
    <row r="244" spans="1:11" ht="24">
      <c r="A244" s="106">
        <f t="shared" si="5"/>
        <v>10</v>
      </c>
      <c r="B244" s="108" t="s">
        <v>298</v>
      </c>
      <c r="C244" s="70"/>
      <c r="D244" s="106">
        <v>1</v>
      </c>
      <c r="E244" s="106" t="s">
        <v>99</v>
      </c>
      <c r="F244" s="71">
        <v>0</v>
      </c>
      <c r="G244" s="109">
        <f t="shared" si="4"/>
        <v>0</v>
      </c>
      <c r="H244" s="99"/>
      <c r="I244" s="99"/>
      <c r="J244" s="99"/>
      <c r="K244" s="99"/>
    </row>
    <row r="245" spans="1:11" ht="24">
      <c r="A245" s="106">
        <f t="shared" si="5"/>
        <v>11</v>
      </c>
      <c r="B245" s="108" t="s">
        <v>299</v>
      </c>
      <c r="C245" s="70"/>
      <c r="D245" s="106">
        <v>1</v>
      </c>
      <c r="E245" s="106" t="s">
        <v>99</v>
      </c>
      <c r="F245" s="71">
        <v>0</v>
      </c>
      <c r="G245" s="109">
        <f t="shared" si="4"/>
        <v>0</v>
      </c>
      <c r="H245" s="99"/>
      <c r="I245" s="99"/>
      <c r="J245" s="99"/>
      <c r="K245" s="99"/>
    </row>
    <row r="246" spans="1:11" ht="24">
      <c r="A246" s="106">
        <f t="shared" si="5"/>
        <v>12</v>
      </c>
      <c r="B246" s="108" t="s">
        <v>380</v>
      </c>
      <c r="C246" s="70"/>
      <c r="D246" s="106">
        <v>3</v>
      </c>
      <c r="E246" s="106" t="s">
        <v>99</v>
      </c>
      <c r="F246" s="71">
        <v>0</v>
      </c>
      <c r="G246" s="109">
        <f t="shared" si="4"/>
        <v>0</v>
      </c>
      <c r="H246" s="99"/>
      <c r="I246" s="99"/>
      <c r="J246" s="99"/>
      <c r="K246" s="99"/>
    </row>
    <row r="247" spans="1:11" ht="24">
      <c r="A247" s="106">
        <f t="shared" si="5"/>
        <v>13</v>
      </c>
      <c r="B247" s="108" t="s">
        <v>381</v>
      </c>
      <c r="C247" s="70"/>
      <c r="D247" s="106">
        <v>3</v>
      </c>
      <c r="E247" s="106" t="s">
        <v>99</v>
      </c>
      <c r="F247" s="71">
        <v>0</v>
      </c>
      <c r="G247" s="109">
        <f t="shared" si="4"/>
        <v>0</v>
      </c>
      <c r="H247" s="99"/>
      <c r="I247" s="99"/>
      <c r="J247" s="99"/>
      <c r="K247" s="99"/>
    </row>
    <row r="248" spans="1:11" ht="24">
      <c r="A248" s="106">
        <f t="shared" si="5"/>
        <v>14</v>
      </c>
      <c r="B248" s="108" t="s">
        <v>300</v>
      </c>
      <c r="C248" s="70"/>
      <c r="D248" s="106">
        <v>1</v>
      </c>
      <c r="E248" s="106" t="s">
        <v>99</v>
      </c>
      <c r="F248" s="71">
        <v>0</v>
      </c>
      <c r="G248" s="109">
        <f t="shared" si="4"/>
        <v>0</v>
      </c>
      <c r="H248" s="99"/>
      <c r="I248" s="99"/>
      <c r="J248" s="99"/>
      <c r="K248" s="99"/>
    </row>
    <row r="249" spans="1:11" ht="24">
      <c r="A249" s="106">
        <f t="shared" si="5"/>
        <v>15</v>
      </c>
      <c r="B249" s="108" t="s">
        <v>301</v>
      </c>
      <c r="C249" s="70"/>
      <c r="D249" s="106">
        <v>2</v>
      </c>
      <c r="E249" s="106" t="s">
        <v>99</v>
      </c>
      <c r="F249" s="71">
        <v>0</v>
      </c>
      <c r="G249" s="109">
        <f t="shared" si="4"/>
        <v>0</v>
      </c>
      <c r="H249" s="99"/>
      <c r="I249" s="99"/>
      <c r="J249" s="99"/>
      <c r="K249" s="99"/>
    </row>
    <row r="250" spans="1:11" ht="24">
      <c r="A250" s="106">
        <f t="shared" si="5"/>
        <v>16</v>
      </c>
      <c r="B250" s="108" t="s">
        <v>302</v>
      </c>
      <c r="C250" s="70"/>
      <c r="D250" s="106">
        <v>2</v>
      </c>
      <c r="E250" s="106" t="s">
        <v>99</v>
      </c>
      <c r="F250" s="71">
        <v>0</v>
      </c>
      <c r="G250" s="109">
        <f t="shared" si="4"/>
        <v>0</v>
      </c>
      <c r="H250" s="99"/>
      <c r="I250" s="99"/>
      <c r="J250" s="99"/>
      <c r="K250" s="99"/>
    </row>
    <row r="251" spans="1:11" ht="24">
      <c r="A251" s="106">
        <f t="shared" si="5"/>
        <v>17</v>
      </c>
      <c r="B251" s="108" t="s">
        <v>303</v>
      </c>
      <c r="C251" s="70"/>
      <c r="D251" s="106">
        <v>3</v>
      </c>
      <c r="E251" s="106" t="s">
        <v>99</v>
      </c>
      <c r="F251" s="71">
        <v>0</v>
      </c>
      <c r="G251" s="109">
        <f t="shared" si="4"/>
        <v>0</v>
      </c>
      <c r="H251" s="99"/>
      <c r="I251" s="99"/>
      <c r="J251" s="99"/>
      <c r="K251" s="99"/>
    </row>
    <row r="252" spans="1:11" ht="24">
      <c r="A252" s="106">
        <f t="shared" si="5"/>
        <v>18</v>
      </c>
      <c r="B252" s="108" t="s">
        <v>304</v>
      </c>
      <c r="C252" s="70"/>
      <c r="D252" s="106">
        <v>2</v>
      </c>
      <c r="E252" s="106" t="s">
        <v>99</v>
      </c>
      <c r="F252" s="71">
        <v>0</v>
      </c>
      <c r="G252" s="109">
        <f t="shared" si="4"/>
        <v>0</v>
      </c>
      <c r="H252" s="99"/>
      <c r="I252" s="99"/>
      <c r="J252" s="99"/>
      <c r="K252" s="99"/>
    </row>
    <row r="253" spans="1:11" ht="24">
      <c r="A253" s="106">
        <f t="shared" si="5"/>
        <v>19</v>
      </c>
      <c r="B253" s="108" t="s">
        <v>305</v>
      </c>
      <c r="C253" s="70"/>
      <c r="D253" s="106">
        <v>2</v>
      </c>
      <c r="E253" s="106" t="s">
        <v>99</v>
      </c>
      <c r="F253" s="71">
        <v>0</v>
      </c>
      <c r="G253" s="109">
        <f t="shared" si="4"/>
        <v>0</v>
      </c>
      <c r="H253" s="99"/>
      <c r="I253" s="99"/>
      <c r="J253" s="99"/>
      <c r="K253" s="99"/>
    </row>
    <row r="254" spans="1:11" ht="24">
      <c r="A254" s="106">
        <f t="shared" si="5"/>
        <v>20</v>
      </c>
      <c r="B254" s="108" t="s">
        <v>306</v>
      </c>
      <c r="C254" s="70"/>
      <c r="D254" s="106">
        <v>3</v>
      </c>
      <c r="E254" s="106" t="s">
        <v>99</v>
      </c>
      <c r="F254" s="71">
        <v>0</v>
      </c>
      <c r="G254" s="109">
        <f t="shared" si="4"/>
        <v>0</v>
      </c>
      <c r="H254" s="99"/>
      <c r="I254" s="99"/>
      <c r="J254" s="99"/>
      <c r="K254" s="99"/>
    </row>
    <row r="255" spans="1:11" ht="24">
      <c r="A255" s="106">
        <f t="shared" si="5"/>
        <v>21</v>
      </c>
      <c r="B255" s="108" t="s">
        <v>307</v>
      </c>
      <c r="C255" s="70"/>
      <c r="D255" s="106">
        <v>3</v>
      </c>
      <c r="E255" s="106" t="s">
        <v>99</v>
      </c>
      <c r="F255" s="71">
        <v>0</v>
      </c>
      <c r="G255" s="109">
        <f t="shared" si="4"/>
        <v>0</v>
      </c>
      <c r="H255" s="99"/>
      <c r="I255" s="99"/>
      <c r="J255" s="99"/>
      <c r="K255" s="99"/>
    </row>
    <row r="256" spans="1:11" ht="24">
      <c r="A256" s="106">
        <f t="shared" si="5"/>
        <v>22</v>
      </c>
      <c r="B256" s="108" t="s">
        <v>308</v>
      </c>
      <c r="C256" s="70"/>
      <c r="D256" s="106">
        <v>3</v>
      </c>
      <c r="E256" s="106" t="s">
        <v>99</v>
      </c>
      <c r="F256" s="71">
        <v>0</v>
      </c>
      <c r="G256" s="109">
        <f t="shared" si="4"/>
        <v>0</v>
      </c>
      <c r="H256" s="99"/>
      <c r="I256" s="99"/>
      <c r="J256" s="99"/>
      <c r="K256" s="99"/>
    </row>
    <row r="257" spans="1:11" ht="24">
      <c r="A257" s="106">
        <f t="shared" si="5"/>
        <v>23</v>
      </c>
      <c r="B257" s="108" t="s">
        <v>309</v>
      </c>
      <c r="C257" s="70"/>
      <c r="D257" s="106">
        <v>4</v>
      </c>
      <c r="E257" s="106" t="s">
        <v>99</v>
      </c>
      <c r="F257" s="71">
        <v>0</v>
      </c>
      <c r="G257" s="109">
        <f t="shared" si="4"/>
        <v>0</v>
      </c>
      <c r="H257" s="99"/>
      <c r="I257" s="99"/>
      <c r="J257" s="99"/>
      <c r="K257" s="99"/>
    </row>
    <row r="258" spans="1:11" ht="24">
      <c r="A258" s="106">
        <f t="shared" si="5"/>
        <v>24</v>
      </c>
      <c r="B258" s="108" t="s">
        <v>310</v>
      </c>
      <c r="C258" s="70"/>
      <c r="D258" s="106">
        <v>3</v>
      </c>
      <c r="E258" s="106" t="s">
        <v>99</v>
      </c>
      <c r="F258" s="71">
        <v>0</v>
      </c>
      <c r="G258" s="109">
        <f t="shared" si="4"/>
        <v>0</v>
      </c>
      <c r="H258" s="99"/>
      <c r="I258" s="99"/>
      <c r="J258" s="99"/>
      <c r="K258" s="99"/>
    </row>
    <row r="259" spans="1:11" ht="24">
      <c r="A259" s="106">
        <f t="shared" si="5"/>
        <v>25</v>
      </c>
      <c r="B259" s="108" t="s">
        <v>311</v>
      </c>
      <c r="C259" s="70"/>
      <c r="D259" s="106">
        <v>3</v>
      </c>
      <c r="E259" s="106" t="s">
        <v>99</v>
      </c>
      <c r="F259" s="71">
        <v>0</v>
      </c>
      <c r="G259" s="109">
        <f t="shared" si="4"/>
        <v>0</v>
      </c>
      <c r="H259" s="99"/>
      <c r="I259" s="99"/>
      <c r="J259" s="99"/>
      <c r="K259" s="99"/>
    </row>
    <row r="260" spans="1:10" ht="24">
      <c r="A260" s="106">
        <f t="shared" si="5"/>
        <v>26</v>
      </c>
      <c r="B260" s="108" t="s">
        <v>312</v>
      </c>
      <c r="C260" s="70"/>
      <c r="D260" s="106">
        <v>1</v>
      </c>
      <c r="E260" s="106" t="s">
        <v>99</v>
      </c>
      <c r="F260" s="71">
        <v>0</v>
      </c>
      <c r="G260" s="109">
        <f t="shared" si="4"/>
        <v>0</v>
      </c>
      <c r="I260" s="99"/>
      <c r="J260" s="99"/>
    </row>
    <row r="261" spans="1:7" s="90" customFormat="1" ht="24">
      <c r="A261" s="106">
        <f t="shared" si="5"/>
        <v>27</v>
      </c>
      <c r="B261" s="108" t="s">
        <v>313</v>
      </c>
      <c r="C261" s="70"/>
      <c r="D261" s="106">
        <v>1</v>
      </c>
      <c r="E261" s="106" t="s">
        <v>99</v>
      </c>
      <c r="F261" s="71">
        <v>0</v>
      </c>
      <c r="G261" s="109">
        <f t="shared" si="4"/>
        <v>0</v>
      </c>
    </row>
    <row r="262" spans="1:7" s="90" customFormat="1" ht="24">
      <c r="A262" s="106">
        <f t="shared" si="5"/>
        <v>28</v>
      </c>
      <c r="B262" s="108" t="s">
        <v>314</v>
      </c>
      <c r="C262" s="70"/>
      <c r="D262" s="106">
        <v>1</v>
      </c>
      <c r="E262" s="106" t="s">
        <v>99</v>
      </c>
      <c r="F262" s="71">
        <v>0</v>
      </c>
      <c r="G262" s="109">
        <f t="shared" si="4"/>
        <v>0</v>
      </c>
    </row>
    <row r="263" spans="1:7" s="90" customFormat="1" ht="24">
      <c r="A263" s="106">
        <f t="shared" si="5"/>
        <v>29</v>
      </c>
      <c r="B263" s="108" t="s">
        <v>315</v>
      </c>
      <c r="C263" s="70"/>
      <c r="D263" s="106">
        <v>1</v>
      </c>
      <c r="E263" s="106" t="s">
        <v>99</v>
      </c>
      <c r="F263" s="71">
        <v>0</v>
      </c>
      <c r="G263" s="109">
        <f t="shared" si="4"/>
        <v>0</v>
      </c>
    </row>
    <row r="264" spans="1:7" s="90" customFormat="1" ht="14.25">
      <c r="A264" s="106">
        <f t="shared" si="5"/>
        <v>30</v>
      </c>
      <c r="B264" s="108" t="s">
        <v>316</v>
      </c>
      <c r="C264" s="70"/>
      <c r="D264" s="106">
        <v>1</v>
      </c>
      <c r="E264" s="106" t="s">
        <v>99</v>
      </c>
      <c r="F264" s="71">
        <v>0</v>
      </c>
      <c r="G264" s="109">
        <f t="shared" si="4"/>
        <v>0</v>
      </c>
    </row>
    <row r="265" spans="1:7" s="90" customFormat="1" ht="15.75">
      <c r="A265" s="86"/>
      <c r="B265" s="72" t="s">
        <v>382</v>
      </c>
      <c r="C265" s="73"/>
      <c r="D265" s="74"/>
      <c r="E265" s="157">
        <f>SUM(G235:G264)</f>
        <v>0</v>
      </c>
      <c r="F265" s="158"/>
      <c r="G265" s="159"/>
    </row>
    <row r="266" spans="1:7" s="90" customFormat="1" ht="20.25" customHeight="1">
      <c r="A266" s="87"/>
      <c r="B266" s="76"/>
      <c r="C266" s="76"/>
      <c r="G266" s="89"/>
    </row>
    <row r="267" spans="1:13" ht="14.25">
      <c r="A267" s="87"/>
      <c r="B267" s="76"/>
      <c r="C267" s="77"/>
      <c r="D267" s="75"/>
      <c r="E267" s="75"/>
      <c r="F267" s="88"/>
      <c r="G267" s="89"/>
      <c r="H267" s="99"/>
      <c r="I267" s="99"/>
      <c r="J267" s="99"/>
      <c r="K267" s="99"/>
      <c r="L267" s="99"/>
      <c r="M267" s="99"/>
    </row>
    <row r="268" spans="1:13" ht="15.75">
      <c r="A268" s="174" t="s">
        <v>391</v>
      </c>
      <c r="B268" s="174"/>
      <c r="C268" s="77"/>
      <c r="D268" s="75"/>
      <c r="E268" s="75"/>
      <c r="F268" s="88"/>
      <c r="G268" s="89"/>
      <c r="H268" s="99"/>
      <c r="I268" s="99"/>
      <c r="J268" s="99"/>
      <c r="K268" s="99"/>
      <c r="L268" s="99"/>
      <c r="M268" s="99"/>
    </row>
    <row r="269" spans="1:13" ht="15.75">
      <c r="A269" s="168" t="s">
        <v>317</v>
      </c>
      <c r="B269" s="168"/>
      <c r="C269" s="77"/>
      <c r="D269" s="75"/>
      <c r="E269" s="75"/>
      <c r="F269" s="88"/>
      <c r="G269" s="89"/>
      <c r="H269" s="99"/>
      <c r="I269" s="99"/>
      <c r="J269" s="99"/>
      <c r="K269" s="99"/>
      <c r="L269" s="99"/>
      <c r="M269" s="99"/>
    </row>
    <row r="270" spans="1:13" ht="15.75">
      <c r="A270" s="67" t="s">
        <v>353</v>
      </c>
      <c r="B270" s="172" t="s">
        <v>392</v>
      </c>
      <c r="C270" s="173"/>
      <c r="D270" s="68" t="s">
        <v>356</v>
      </c>
      <c r="E270" s="68" t="s">
        <v>357</v>
      </c>
      <c r="F270" s="68" t="s">
        <v>393</v>
      </c>
      <c r="G270" s="68" t="s">
        <v>64</v>
      </c>
      <c r="H270" s="99"/>
      <c r="I270" s="99"/>
      <c r="J270" s="99"/>
      <c r="K270" s="99"/>
      <c r="L270" s="99"/>
      <c r="M270" s="99"/>
    </row>
    <row r="271" spans="1:13" ht="19.5" customHeight="1">
      <c r="A271" s="106">
        <v>1</v>
      </c>
      <c r="B271" s="155" t="s">
        <v>322</v>
      </c>
      <c r="C271" s="156"/>
      <c r="D271" s="106">
        <v>5</v>
      </c>
      <c r="E271" s="106" t="s">
        <v>323</v>
      </c>
      <c r="F271" s="71">
        <v>0</v>
      </c>
      <c r="G271" s="109">
        <f>D271*F271</f>
        <v>0</v>
      </c>
      <c r="H271" s="99"/>
      <c r="I271" s="99"/>
      <c r="J271" s="99"/>
      <c r="K271" s="99"/>
      <c r="L271" s="99"/>
      <c r="M271" s="99"/>
    </row>
    <row r="272" spans="1:13" ht="18" customHeight="1">
      <c r="A272" s="106">
        <f>SUM(A271,1)</f>
        <v>2</v>
      </c>
      <c r="B272" s="155" t="s">
        <v>324</v>
      </c>
      <c r="C272" s="156"/>
      <c r="D272" s="106">
        <v>5</v>
      </c>
      <c r="E272" s="106" t="s">
        <v>323</v>
      </c>
      <c r="F272" s="71">
        <v>0</v>
      </c>
      <c r="G272" s="109">
        <f aca="true" t="shared" si="6" ref="G272:G282">D272*F272</f>
        <v>0</v>
      </c>
      <c r="H272" s="99"/>
      <c r="I272" s="99"/>
      <c r="J272" s="99"/>
      <c r="K272" s="99"/>
      <c r="L272" s="99"/>
      <c r="M272" s="99"/>
    </row>
    <row r="273" spans="1:13" ht="24" customHeight="1">
      <c r="A273" s="106">
        <f aca="true" t="shared" si="7" ref="A273:A282">SUM(A272,1)</f>
        <v>3</v>
      </c>
      <c r="B273" s="155" t="s">
        <v>325</v>
      </c>
      <c r="C273" s="156"/>
      <c r="D273" s="106">
        <v>3</v>
      </c>
      <c r="E273" s="106" t="s">
        <v>323</v>
      </c>
      <c r="F273" s="71">
        <v>0</v>
      </c>
      <c r="G273" s="109">
        <f t="shared" si="6"/>
        <v>0</v>
      </c>
      <c r="H273" s="99"/>
      <c r="I273" s="99"/>
      <c r="J273" s="99"/>
      <c r="K273" s="99"/>
      <c r="L273" s="99"/>
      <c r="M273" s="99"/>
    </row>
    <row r="274" spans="1:13" ht="24" customHeight="1">
      <c r="A274" s="106">
        <f t="shared" si="7"/>
        <v>4</v>
      </c>
      <c r="B274" s="155" t="s">
        <v>326</v>
      </c>
      <c r="C274" s="156"/>
      <c r="D274" s="106">
        <v>3</v>
      </c>
      <c r="E274" s="106" t="s">
        <v>323</v>
      </c>
      <c r="F274" s="71">
        <v>0</v>
      </c>
      <c r="G274" s="109">
        <f t="shared" si="6"/>
        <v>0</v>
      </c>
      <c r="H274" s="99"/>
      <c r="I274" s="99"/>
      <c r="J274" s="99"/>
      <c r="K274" s="99"/>
      <c r="L274" s="99"/>
      <c r="M274" s="99"/>
    </row>
    <row r="275" spans="1:13" ht="24" customHeight="1">
      <c r="A275" s="106">
        <f t="shared" si="7"/>
        <v>5</v>
      </c>
      <c r="B275" s="155" t="s">
        <v>327</v>
      </c>
      <c r="C275" s="156"/>
      <c r="D275" s="106">
        <v>2</v>
      </c>
      <c r="E275" s="106" t="s">
        <v>323</v>
      </c>
      <c r="F275" s="71">
        <v>0</v>
      </c>
      <c r="G275" s="109">
        <f t="shared" si="6"/>
        <v>0</v>
      </c>
      <c r="H275" s="99"/>
      <c r="I275" s="99"/>
      <c r="J275" s="99"/>
      <c r="K275" s="99"/>
      <c r="L275" s="99"/>
      <c r="M275" s="99"/>
    </row>
    <row r="276" spans="1:13" ht="24" customHeight="1">
      <c r="A276" s="106">
        <f t="shared" si="7"/>
        <v>6</v>
      </c>
      <c r="B276" s="155" t="s">
        <v>328</v>
      </c>
      <c r="C276" s="156"/>
      <c r="D276" s="106">
        <v>2</v>
      </c>
      <c r="E276" s="106" t="s">
        <v>323</v>
      </c>
      <c r="F276" s="71">
        <v>0</v>
      </c>
      <c r="G276" s="109">
        <f t="shared" si="6"/>
        <v>0</v>
      </c>
      <c r="H276" s="99"/>
      <c r="I276" s="99"/>
      <c r="J276" s="99"/>
      <c r="K276" s="99"/>
      <c r="L276" s="99"/>
      <c r="M276" s="99"/>
    </row>
    <row r="277" spans="1:13" ht="24" customHeight="1">
      <c r="A277" s="106">
        <f t="shared" si="7"/>
        <v>7</v>
      </c>
      <c r="B277" s="155" t="s">
        <v>329</v>
      </c>
      <c r="C277" s="156"/>
      <c r="D277" s="106">
        <v>2</v>
      </c>
      <c r="E277" s="106" t="s">
        <v>323</v>
      </c>
      <c r="F277" s="71">
        <v>0</v>
      </c>
      <c r="G277" s="109">
        <f t="shared" si="6"/>
        <v>0</v>
      </c>
      <c r="H277" s="99"/>
      <c r="I277" s="99"/>
      <c r="J277" s="99"/>
      <c r="K277" s="99"/>
      <c r="L277" s="99"/>
      <c r="M277" s="99"/>
    </row>
    <row r="278" spans="1:13" ht="24" customHeight="1">
      <c r="A278" s="106">
        <f t="shared" si="7"/>
        <v>8</v>
      </c>
      <c r="B278" s="155" t="s">
        <v>330</v>
      </c>
      <c r="C278" s="156"/>
      <c r="D278" s="106">
        <v>2</v>
      </c>
      <c r="E278" s="106" t="s">
        <v>323</v>
      </c>
      <c r="F278" s="71">
        <v>0</v>
      </c>
      <c r="G278" s="109">
        <f t="shared" si="6"/>
        <v>0</v>
      </c>
      <c r="H278" s="99"/>
      <c r="I278" s="99"/>
      <c r="J278" s="99"/>
      <c r="K278" s="99"/>
      <c r="L278" s="99"/>
      <c r="M278" s="99"/>
    </row>
    <row r="279" spans="1:13" ht="24" customHeight="1">
      <c r="A279" s="106">
        <f t="shared" si="7"/>
        <v>9</v>
      </c>
      <c r="B279" s="155" t="s">
        <v>331</v>
      </c>
      <c r="C279" s="156"/>
      <c r="D279" s="106">
        <v>2</v>
      </c>
      <c r="E279" s="106" t="s">
        <v>323</v>
      </c>
      <c r="F279" s="71">
        <v>0</v>
      </c>
      <c r="G279" s="109">
        <f t="shared" si="6"/>
        <v>0</v>
      </c>
      <c r="H279" s="99"/>
      <c r="I279" s="99"/>
      <c r="J279" s="99"/>
      <c r="K279" s="99"/>
      <c r="L279" s="99"/>
      <c r="M279" s="99"/>
    </row>
    <row r="280" spans="1:13" ht="24" customHeight="1">
      <c r="A280" s="106">
        <f t="shared" si="7"/>
        <v>10</v>
      </c>
      <c r="B280" s="155" t="s">
        <v>332</v>
      </c>
      <c r="C280" s="156"/>
      <c r="D280" s="106">
        <v>2</v>
      </c>
      <c r="E280" s="106" t="s">
        <v>323</v>
      </c>
      <c r="F280" s="71">
        <v>0</v>
      </c>
      <c r="G280" s="109">
        <f t="shared" si="6"/>
        <v>0</v>
      </c>
      <c r="H280" s="99"/>
      <c r="I280" s="99"/>
      <c r="J280" s="99"/>
      <c r="K280" s="99"/>
      <c r="L280" s="99"/>
      <c r="M280" s="99"/>
    </row>
    <row r="281" spans="1:13" ht="24" customHeight="1">
      <c r="A281" s="106">
        <f t="shared" si="7"/>
        <v>11</v>
      </c>
      <c r="B281" s="155" t="s">
        <v>333</v>
      </c>
      <c r="C281" s="156"/>
      <c r="D281" s="106">
        <v>2</v>
      </c>
      <c r="E281" s="106" t="s">
        <v>323</v>
      </c>
      <c r="F281" s="71">
        <v>0</v>
      </c>
      <c r="G281" s="109">
        <f t="shared" si="6"/>
        <v>0</v>
      </c>
      <c r="H281" s="99"/>
      <c r="I281" s="99"/>
      <c r="J281" s="99"/>
      <c r="K281" s="99"/>
      <c r="L281" s="99"/>
      <c r="M281" s="99"/>
    </row>
    <row r="282" spans="1:13" ht="24" customHeight="1">
      <c r="A282" s="106">
        <f t="shared" si="7"/>
        <v>12</v>
      </c>
      <c r="B282" s="155" t="s">
        <v>334</v>
      </c>
      <c r="C282" s="156"/>
      <c r="D282" s="106">
        <v>2</v>
      </c>
      <c r="E282" s="106" t="s">
        <v>323</v>
      </c>
      <c r="F282" s="71">
        <v>0</v>
      </c>
      <c r="G282" s="109">
        <f t="shared" si="6"/>
        <v>0</v>
      </c>
      <c r="H282" s="99"/>
      <c r="I282" s="99"/>
      <c r="J282" s="99"/>
      <c r="K282" s="99"/>
      <c r="L282" s="99"/>
      <c r="M282" s="99"/>
    </row>
    <row r="283" spans="1:13" ht="15.75">
      <c r="A283" s="100"/>
      <c r="B283" s="72" t="s">
        <v>383</v>
      </c>
      <c r="C283" s="70"/>
      <c r="D283" s="69"/>
      <c r="E283" s="169">
        <f>SUM(G271:G282)</f>
        <v>0</v>
      </c>
      <c r="F283" s="170"/>
      <c r="G283" s="171"/>
      <c r="H283" s="99"/>
      <c r="I283" s="99"/>
      <c r="J283" s="99"/>
      <c r="K283" s="99"/>
      <c r="L283" s="99"/>
      <c r="M283" s="99"/>
    </row>
    <row r="284" spans="1:13" ht="14.25">
      <c r="A284" s="75"/>
      <c r="B284" s="112"/>
      <c r="C284" s="77"/>
      <c r="D284" s="75"/>
      <c r="E284" s="75"/>
      <c r="F284" s="78"/>
      <c r="G284" s="88"/>
      <c r="H284" s="99"/>
      <c r="I284" s="99"/>
      <c r="J284" s="99"/>
      <c r="K284" s="99"/>
      <c r="L284" s="99"/>
      <c r="M284" s="99"/>
    </row>
    <row r="285" spans="1:13" ht="14.25">
      <c r="A285" s="75"/>
      <c r="B285" s="112"/>
      <c r="C285" s="77"/>
      <c r="D285" s="75"/>
      <c r="E285" s="75"/>
      <c r="F285" s="78"/>
      <c r="G285" s="88"/>
      <c r="H285" s="99"/>
      <c r="I285" s="99"/>
      <c r="J285" s="99"/>
      <c r="K285" s="99"/>
      <c r="L285" s="99"/>
      <c r="M285" s="99"/>
    </row>
    <row r="286" spans="1:13" ht="15.75">
      <c r="A286" s="174" t="s">
        <v>406</v>
      </c>
      <c r="B286" s="174"/>
      <c r="C286" s="70"/>
      <c r="D286" s="69"/>
      <c r="E286" s="69"/>
      <c r="F286" s="71"/>
      <c r="G286" s="111"/>
      <c r="H286" s="99"/>
      <c r="I286" s="99"/>
      <c r="J286" s="99"/>
      <c r="K286" s="99"/>
      <c r="L286" s="99"/>
      <c r="M286" s="99"/>
    </row>
    <row r="287" spans="1:13" ht="15.75">
      <c r="A287" s="168" t="s">
        <v>317</v>
      </c>
      <c r="B287" s="168"/>
      <c r="C287" s="70"/>
      <c r="D287" s="69"/>
      <c r="E287" s="69"/>
      <c r="F287" s="71"/>
      <c r="G287" s="111"/>
      <c r="H287" s="99"/>
      <c r="I287" s="99"/>
      <c r="J287" s="99"/>
      <c r="K287" s="99"/>
      <c r="L287" s="99"/>
      <c r="M287" s="99"/>
    </row>
    <row r="288" spans="1:13" ht="15.75">
      <c r="A288" s="67" t="s">
        <v>353</v>
      </c>
      <c r="B288" s="172" t="s">
        <v>392</v>
      </c>
      <c r="C288" s="173"/>
      <c r="D288" s="68" t="s">
        <v>356</v>
      </c>
      <c r="E288" s="68" t="s">
        <v>357</v>
      </c>
      <c r="F288" s="68" t="s">
        <v>393</v>
      </c>
      <c r="G288" s="68" t="s">
        <v>64</v>
      </c>
      <c r="H288" s="99"/>
      <c r="I288" s="99"/>
      <c r="J288" s="99"/>
      <c r="K288" s="99"/>
      <c r="L288" s="99"/>
      <c r="M288" s="99"/>
    </row>
    <row r="289" spans="1:13" ht="14.25">
      <c r="A289" s="114">
        <v>1</v>
      </c>
      <c r="B289" s="155" t="s">
        <v>320</v>
      </c>
      <c r="C289" s="156"/>
      <c r="D289" s="96">
        <v>30</v>
      </c>
      <c r="E289" s="96" t="s">
        <v>319</v>
      </c>
      <c r="F289" s="71">
        <v>0</v>
      </c>
      <c r="G289" s="98">
        <f>D289*F289</f>
        <v>0</v>
      </c>
      <c r="H289" s="99"/>
      <c r="I289" s="99"/>
      <c r="J289" s="99"/>
      <c r="K289" s="99"/>
      <c r="L289" s="99"/>
      <c r="M289" s="99"/>
    </row>
    <row r="290" spans="1:13" ht="14.25">
      <c r="A290" s="114">
        <f>SUM(A289,1)</f>
        <v>2</v>
      </c>
      <c r="B290" s="155" t="s">
        <v>318</v>
      </c>
      <c r="C290" s="156"/>
      <c r="D290" s="96">
        <v>30</v>
      </c>
      <c r="E290" s="96" t="s">
        <v>319</v>
      </c>
      <c r="F290" s="71">
        <v>0</v>
      </c>
      <c r="G290" s="98">
        <f aca="true" t="shared" si="8" ref="G290:G306">D290*F290</f>
        <v>0</v>
      </c>
      <c r="H290" s="99"/>
      <c r="I290" s="99"/>
      <c r="J290" s="99"/>
      <c r="K290" s="99"/>
      <c r="L290" s="99"/>
      <c r="M290" s="99"/>
    </row>
    <row r="291" spans="1:13" ht="14.25">
      <c r="A291" s="114">
        <f aca="true" t="shared" si="9" ref="A291:A306">SUM(A290,1)</f>
        <v>3</v>
      </c>
      <c r="B291" s="155" t="s">
        <v>321</v>
      </c>
      <c r="C291" s="156"/>
      <c r="D291" s="96">
        <v>100</v>
      </c>
      <c r="E291" s="96" t="s">
        <v>319</v>
      </c>
      <c r="F291" s="71">
        <v>0</v>
      </c>
      <c r="G291" s="98">
        <f t="shared" si="8"/>
        <v>0</v>
      </c>
      <c r="H291" s="99"/>
      <c r="I291" s="99"/>
      <c r="J291" s="99"/>
      <c r="K291" s="99"/>
      <c r="L291" s="99"/>
      <c r="M291" s="99"/>
    </row>
    <row r="292" spans="1:13" ht="24" customHeight="1">
      <c r="A292" s="114">
        <f t="shared" si="9"/>
        <v>4</v>
      </c>
      <c r="B292" s="155" t="s">
        <v>335</v>
      </c>
      <c r="C292" s="156"/>
      <c r="D292" s="96">
        <v>10</v>
      </c>
      <c r="E292" s="96" t="s">
        <v>323</v>
      </c>
      <c r="F292" s="71">
        <v>0</v>
      </c>
      <c r="G292" s="98">
        <f t="shared" si="8"/>
        <v>0</v>
      </c>
      <c r="H292" s="99"/>
      <c r="I292" s="99"/>
      <c r="J292" s="99"/>
      <c r="K292" s="99"/>
      <c r="L292" s="99"/>
      <c r="M292" s="99"/>
    </row>
    <row r="293" spans="1:13" ht="24" customHeight="1">
      <c r="A293" s="114">
        <f t="shared" si="9"/>
        <v>5</v>
      </c>
      <c r="B293" s="155" t="s">
        <v>336</v>
      </c>
      <c r="C293" s="156"/>
      <c r="D293" s="96">
        <v>10</v>
      </c>
      <c r="E293" s="96" t="s">
        <v>323</v>
      </c>
      <c r="F293" s="71">
        <v>0</v>
      </c>
      <c r="G293" s="98">
        <f t="shared" si="8"/>
        <v>0</v>
      </c>
      <c r="H293" s="99"/>
      <c r="I293" s="99"/>
      <c r="J293" s="99"/>
      <c r="K293" s="99"/>
      <c r="L293" s="99"/>
      <c r="M293" s="99"/>
    </row>
    <row r="294" spans="1:13" ht="24" customHeight="1">
      <c r="A294" s="114">
        <f t="shared" si="9"/>
        <v>6</v>
      </c>
      <c r="B294" s="155" t="s">
        <v>337</v>
      </c>
      <c r="C294" s="156"/>
      <c r="D294" s="96">
        <v>2</v>
      </c>
      <c r="E294" s="96" t="s">
        <v>323</v>
      </c>
      <c r="F294" s="71">
        <v>0</v>
      </c>
      <c r="G294" s="98">
        <f t="shared" si="8"/>
        <v>0</v>
      </c>
      <c r="H294" s="99"/>
      <c r="I294" s="99"/>
      <c r="J294" s="99"/>
      <c r="K294" s="99"/>
      <c r="L294" s="99"/>
      <c r="M294" s="99"/>
    </row>
    <row r="295" spans="1:13" ht="24" customHeight="1">
      <c r="A295" s="114">
        <f t="shared" si="9"/>
        <v>7</v>
      </c>
      <c r="B295" s="155" t="s">
        <v>338</v>
      </c>
      <c r="C295" s="156"/>
      <c r="D295" s="96">
        <v>2</v>
      </c>
      <c r="E295" s="96" t="s">
        <v>323</v>
      </c>
      <c r="F295" s="71">
        <v>0</v>
      </c>
      <c r="G295" s="98">
        <f t="shared" si="8"/>
        <v>0</v>
      </c>
      <c r="H295" s="99"/>
      <c r="I295" s="99"/>
      <c r="J295" s="99"/>
      <c r="K295" s="99"/>
      <c r="L295" s="99"/>
      <c r="M295" s="99"/>
    </row>
    <row r="296" spans="1:13" ht="24" customHeight="1">
      <c r="A296" s="114">
        <f t="shared" si="9"/>
        <v>8</v>
      </c>
      <c r="B296" s="155" t="s">
        <v>339</v>
      </c>
      <c r="C296" s="156"/>
      <c r="D296" s="96">
        <v>3</v>
      </c>
      <c r="E296" s="96" t="s">
        <v>323</v>
      </c>
      <c r="F296" s="71">
        <v>0</v>
      </c>
      <c r="G296" s="98">
        <f t="shared" si="8"/>
        <v>0</v>
      </c>
      <c r="H296" s="99"/>
      <c r="I296" s="99"/>
      <c r="J296" s="99"/>
      <c r="K296" s="99"/>
      <c r="L296" s="99"/>
      <c r="M296" s="99"/>
    </row>
    <row r="297" spans="1:13" ht="24" customHeight="1">
      <c r="A297" s="114">
        <f t="shared" si="9"/>
        <v>9</v>
      </c>
      <c r="B297" s="155" t="s">
        <v>340</v>
      </c>
      <c r="C297" s="156"/>
      <c r="D297" s="96">
        <v>2</v>
      </c>
      <c r="E297" s="96" t="s">
        <v>323</v>
      </c>
      <c r="F297" s="71">
        <v>0</v>
      </c>
      <c r="G297" s="98">
        <f t="shared" si="8"/>
        <v>0</v>
      </c>
      <c r="H297" s="99"/>
      <c r="I297" s="99"/>
      <c r="J297" s="99"/>
      <c r="K297" s="99"/>
      <c r="L297" s="99"/>
      <c r="M297" s="99"/>
    </row>
    <row r="298" spans="1:13" ht="24" customHeight="1">
      <c r="A298" s="114">
        <f t="shared" si="9"/>
        <v>10</v>
      </c>
      <c r="B298" s="155" t="s">
        <v>341</v>
      </c>
      <c r="C298" s="156"/>
      <c r="D298" s="96">
        <v>2</v>
      </c>
      <c r="E298" s="96" t="s">
        <v>323</v>
      </c>
      <c r="F298" s="71">
        <v>0</v>
      </c>
      <c r="G298" s="98">
        <f t="shared" si="8"/>
        <v>0</v>
      </c>
      <c r="H298" s="99"/>
      <c r="I298" s="99"/>
      <c r="J298" s="99"/>
      <c r="K298" s="99"/>
      <c r="L298" s="99"/>
      <c r="M298" s="99"/>
    </row>
    <row r="299" spans="1:13" ht="24" customHeight="1">
      <c r="A299" s="114">
        <f t="shared" si="9"/>
        <v>11</v>
      </c>
      <c r="B299" s="155" t="s">
        <v>342</v>
      </c>
      <c r="C299" s="156"/>
      <c r="D299" s="96">
        <v>2</v>
      </c>
      <c r="E299" s="96" t="s">
        <v>323</v>
      </c>
      <c r="F299" s="71">
        <v>0</v>
      </c>
      <c r="G299" s="98">
        <f t="shared" si="8"/>
        <v>0</v>
      </c>
      <c r="H299" s="99"/>
      <c r="I299" s="99"/>
      <c r="J299" s="99"/>
      <c r="K299" s="99"/>
      <c r="L299" s="99"/>
      <c r="M299" s="99"/>
    </row>
    <row r="300" spans="1:13" ht="24" customHeight="1">
      <c r="A300" s="114">
        <f t="shared" si="9"/>
        <v>12</v>
      </c>
      <c r="B300" s="155" t="s">
        <v>343</v>
      </c>
      <c r="C300" s="156"/>
      <c r="D300" s="96">
        <v>2</v>
      </c>
      <c r="E300" s="96" t="s">
        <v>323</v>
      </c>
      <c r="F300" s="71">
        <v>0</v>
      </c>
      <c r="G300" s="98">
        <f t="shared" si="8"/>
        <v>0</v>
      </c>
      <c r="H300" s="99"/>
      <c r="I300" s="99"/>
      <c r="J300" s="99"/>
      <c r="K300" s="99"/>
      <c r="L300" s="99"/>
      <c r="M300" s="99"/>
    </row>
    <row r="301" spans="1:13" ht="24" customHeight="1">
      <c r="A301" s="114">
        <f t="shared" si="9"/>
        <v>13</v>
      </c>
      <c r="B301" s="155" t="s">
        <v>344</v>
      </c>
      <c r="C301" s="156"/>
      <c r="D301" s="96">
        <v>2</v>
      </c>
      <c r="E301" s="96" t="s">
        <v>323</v>
      </c>
      <c r="F301" s="71">
        <v>0</v>
      </c>
      <c r="G301" s="98">
        <f t="shared" si="8"/>
        <v>0</v>
      </c>
      <c r="H301" s="99"/>
      <c r="I301" s="99"/>
      <c r="J301" s="99"/>
      <c r="K301" s="99"/>
      <c r="L301" s="99"/>
      <c r="M301" s="99"/>
    </row>
    <row r="302" spans="1:13" s="92" customFormat="1" ht="24" customHeight="1">
      <c r="A302" s="114">
        <f t="shared" si="9"/>
        <v>14</v>
      </c>
      <c r="B302" s="155" t="s">
        <v>345</v>
      </c>
      <c r="C302" s="156"/>
      <c r="D302" s="96">
        <v>2</v>
      </c>
      <c r="E302" s="96" t="s">
        <v>323</v>
      </c>
      <c r="F302" s="71">
        <v>0</v>
      </c>
      <c r="G302" s="98">
        <f t="shared" si="8"/>
        <v>0</v>
      </c>
      <c r="I302" s="101"/>
      <c r="J302" s="101"/>
      <c r="K302" s="101"/>
      <c r="L302" s="101"/>
      <c r="M302" s="99"/>
    </row>
    <row r="303" spans="1:11" s="90" customFormat="1" ht="24" customHeight="1">
      <c r="A303" s="114">
        <f t="shared" si="9"/>
        <v>15</v>
      </c>
      <c r="B303" s="155" t="s">
        <v>346</v>
      </c>
      <c r="C303" s="156"/>
      <c r="D303" s="96">
        <v>2</v>
      </c>
      <c r="E303" s="96" t="s">
        <v>323</v>
      </c>
      <c r="F303" s="71">
        <v>0</v>
      </c>
      <c r="G303" s="98">
        <f t="shared" si="8"/>
        <v>0</v>
      </c>
      <c r="K303" s="92"/>
    </row>
    <row r="304" spans="1:7" s="90" customFormat="1" ht="24" customHeight="1">
      <c r="A304" s="114">
        <f t="shared" si="9"/>
        <v>16</v>
      </c>
      <c r="B304" s="155" t="s">
        <v>347</v>
      </c>
      <c r="C304" s="156"/>
      <c r="D304" s="96">
        <v>2</v>
      </c>
      <c r="E304" s="96" t="s">
        <v>323</v>
      </c>
      <c r="F304" s="71">
        <v>0</v>
      </c>
      <c r="G304" s="98">
        <f t="shared" si="8"/>
        <v>0</v>
      </c>
    </row>
    <row r="305" spans="1:7" ht="24" customHeight="1">
      <c r="A305" s="114">
        <f t="shared" si="9"/>
        <v>17</v>
      </c>
      <c r="B305" s="155" t="s">
        <v>348</v>
      </c>
      <c r="C305" s="156"/>
      <c r="D305" s="96">
        <v>2</v>
      </c>
      <c r="E305" s="96" t="s">
        <v>323</v>
      </c>
      <c r="F305" s="71">
        <v>0</v>
      </c>
      <c r="G305" s="98">
        <f t="shared" si="8"/>
        <v>0</v>
      </c>
    </row>
    <row r="306" spans="1:7" ht="14.25">
      <c r="A306" s="114">
        <f t="shared" si="9"/>
        <v>18</v>
      </c>
      <c r="B306" s="155" t="s">
        <v>407</v>
      </c>
      <c r="C306" s="156"/>
      <c r="D306" s="96">
        <v>100</v>
      </c>
      <c r="E306" s="96" t="s">
        <v>319</v>
      </c>
      <c r="F306" s="71">
        <v>0</v>
      </c>
      <c r="G306" s="98">
        <f t="shared" si="8"/>
        <v>0</v>
      </c>
    </row>
    <row r="307" spans="1:7" ht="15.75">
      <c r="A307" s="74"/>
      <c r="B307" s="72" t="s">
        <v>408</v>
      </c>
      <c r="C307" s="91"/>
      <c r="D307" s="74"/>
      <c r="E307" s="157">
        <f>SUM(G289:G306)</f>
        <v>0</v>
      </c>
      <c r="F307" s="158"/>
      <c r="G307" s="159"/>
    </row>
    <row r="308" spans="1:7" ht="14.25">
      <c r="A308" s="75"/>
      <c r="B308" s="90"/>
      <c r="C308" s="90"/>
      <c r="D308" s="76"/>
      <c r="E308" s="90"/>
      <c r="F308" s="90"/>
      <c r="G308" s="89"/>
    </row>
    <row r="309" spans="1:7" ht="15.75">
      <c r="A309" s="160" t="s">
        <v>411</v>
      </c>
      <c r="B309" s="160"/>
      <c r="C309" s="161">
        <f>SUM(E307,E283,E265,E230,E133)</f>
        <v>0</v>
      </c>
      <c r="D309" s="160"/>
      <c r="E309" s="160"/>
      <c r="F309" s="160"/>
      <c r="G309" s="160"/>
    </row>
    <row r="310" spans="1:7" ht="14.25">
      <c r="A310" s="162" t="s">
        <v>412</v>
      </c>
      <c r="B310" s="163"/>
      <c r="C310" s="163"/>
      <c r="D310" s="163"/>
      <c r="E310" s="163"/>
      <c r="F310" s="163"/>
      <c r="G310" s="164"/>
    </row>
    <row r="311" spans="1:7" ht="14.25">
      <c r="A311" s="165"/>
      <c r="B311" s="166"/>
      <c r="C311" s="166"/>
      <c r="D311" s="166"/>
      <c r="E311" s="166"/>
      <c r="F311" s="166"/>
      <c r="G311" s="167"/>
    </row>
  </sheetData>
  <sheetProtection password="C91F" sheet="1" objects="1" scenarios="1"/>
  <mergeCells count="51">
    <mergeCell ref="A2:G2"/>
    <mergeCell ref="B290:C290"/>
    <mergeCell ref="B291:C291"/>
    <mergeCell ref="B292:C292"/>
    <mergeCell ref="B293:C293"/>
    <mergeCell ref="B294:C294"/>
    <mergeCell ref="A4:B4"/>
    <mergeCell ref="A5:B5"/>
    <mergeCell ref="A136:B136"/>
    <mergeCell ref="A137:B137"/>
    <mergeCell ref="B288:C288"/>
    <mergeCell ref="B289:C289"/>
    <mergeCell ref="A232:B232"/>
    <mergeCell ref="A233:B233"/>
    <mergeCell ref="A268:B268"/>
    <mergeCell ref="A269:B269"/>
    <mergeCell ref="B281:C281"/>
    <mergeCell ref="B282:C282"/>
    <mergeCell ref="B270:C270"/>
    <mergeCell ref="A286:B286"/>
    <mergeCell ref="A287:B287"/>
    <mergeCell ref="E133:G133"/>
    <mergeCell ref="E230:G230"/>
    <mergeCell ref="E265:G265"/>
    <mergeCell ref="E283:G283"/>
    <mergeCell ref="B277:C277"/>
    <mergeCell ref="B278:C278"/>
    <mergeCell ref="B279:C279"/>
    <mergeCell ref="B280:C280"/>
    <mergeCell ref="E307:G307"/>
    <mergeCell ref="A309:B309"/>
    <mergeCell ref="C309:G309"/>
    <mergeCell ref="A310:G311"/>
    <mergeCell ref="B271:C271"/>
    <mergeCell ref="B272:C272"/>
    <mergeCell ref="B273:C273"/>
    <mergeCell ref="B274:C274"/>
    <mergeCell ref="B275:C275"/>
    <mergeCell ref="B276:C276"/>
    <mergeCell ref="B295:C295"/>
    <mergeCell ref="B296:C296"/>
    <mergeCell ref="B297:C297"/>
    <mergeCell ref="B298:C298"/>
    <mergeCell ref="B299:C299"/>
    <mergeCell ref="B300:C300"/>
    <mergeCell ref="B301:C301"/>
    <mergeCell ref="B302:C302"/>
    <mergeCell ref="B303:C303"/>
    <mergeCell ref="B304:C304"/>
    <mergeCell ref="B305:C305"/>
    <mergeCell ref="B306:C306"/>
  </mergeCells>
  <printOptions horizontalCentered="1"/>
  <pageMargins left="0" right="0" top="1.968503937007874" bottom="0.35433070866141736" header="0.31496062992125984" footer="0.31496062992125984"/>
  <pageSetup horizontalDpi="300" verticalDpi="300" orientation="portrait" paperSize="9" scale="85" r:id="rId2"/>
  <headerFooter>
    <oddHeader>&amp;C&amp;G</oddHeader>
  </headerFooter>
  <legacyDrawingHF r:id="rId1"/>
</worksheet>
</file>

<file path=xl/worksheets/sheet6.xml><?xml version="1.0" encoding="utf-8"?>
<worksheet xmlns="http://schemas.openxmlformats.org/spreadsheetml/2006/main" xmlns:r="http://schemas.openxmlformats.org/officeDocument/2006/relationships">
  <dimension ref="A1:L42"/>
  <sheetViews>
    <sheetView tabSelected="1" zoomScalePageLayoutView="0" workbookViewId="0" topLeftCell="A18">
      <selection activeCell="A1" sqref="A1:E41"/>
    </sheetView>
  </sheetViews>
  <sheetFormatPr defaultColWidth="8.7109375" defaultRowHeight="18" customHeight="1"/>
  <cols>
    <col min="1" max="1" width="4.8515625" style="7" customWidth="1"/>
    <col min="2" max="2" width="12.7109375" style="7" customWidth="1"/>
    <col min="3" max="3" width="34.140625" style="7" customWidth="1"/>
    <col min="4" max="4" width="18.140625" style="7" customWidth="1"/>
    <col min="5" max="5" width="18.57421875" style="7" customWidth="1"/>
    <col min="6" max="6" width="6.7109375" style="7" customWidth="1"/>
    <col min="7" max="16384" width="8.7109375" style="7" customWidth="1"/>
  </cols>
  <sheetData>
    <row r="1" spans="1:5" ht="18" customHeight="1">
      <c r="A1" s="179" t="s">
        <v>394</v>
      </c>
      <c r="B1" s="179"/>
      <c r="C1" s="179"/>
      <c r="D1" s="179"/>
      <c r="E1" s="179"/>
    </row>
    <row r="2" spans="1:4" ht="18" customHeight="1">
      <c r="A2" s="6" t="s">
        <v>1</v>
      </c>
      <c r="B2" s="6"/>
      <c r="C2" s="6"/>
      <c r="D2" s="6"/>
    </row>
    <row r="3" spans="1:4" ht="18" customHeight="1">
      <c r="A3" s="6" t="s">
        <v>2</v>
      </c>
      <c r="B3" s="6"/>
      <c r="C3" s="6"/>
      <c r="D3" s="6"/>
    </row>
    <row r="4" spans="1:4" ht="18" customHeight="1">
      <c r="A4" s="6" t="s">
        <v>3</v>
      </c>
      <c r="B4" s="6"/>
      <c r="C4" s="6"/>
      <c r="D4" s="6"/>
    </row>
    <row r="5" spans="1:4" ht="0.75" customHeight="1">
      <c r="A5" s="6"/>
      <c r="B5" s="6"/>
      <c r="C5" s="6"/>
      <c r="D5" s="6"/>
    </row>
    <row r="6" spans="1:4" ht="27" customHeight="1">
      <c r="A6" s="6" t="s">
        <v>4</v>
      </c>
      <c r="B6" s="6"/>
      <c r="C6" s="6"/>
      <c r="D6" s="6"/>
    </row>
    <row r="7" spans="1:5" ht="18" customHeight="1">
      <c r="A7" s="6"/>
      <c r="B7" s="6" t="s">
        <v>5</v>
      </c>
      <c r="C7" s="189" t="str">
        <f>'CADASTRO DE DADOS'!C3</f>
        <v>PREGÃO PRESENCIAL- SRP</v>
      </c>
      <c r="D7" s="189"/>
      <c r="E7" s="6" t="str">
        <f>'CADASTRO DE DADOS'!C4</f>
        <v>028-2019</v>
      </c>
    </row>
    <row r="8" spans="1:4" ht="0.75" customHeight="1">
      <c r="A8" s="6"/>
      <c r="B8" s="6"/>
      <c r="C8" s="6"/>
      <c r="D8" s="6"/>
    </row>
    <row r="9" spans="1:8" ht="28.5" customHeight="1" thickBot="1">
      <c r="A9" s="190" t="s">
        <v>6</v>
      </c>
      <c r="B9" s="190"/>
      <c r="C9" s="190"/>
      <c r="D9" s="190"/>
      <c r="E9" s="190"/>
      <c r="H9" s="8"/>
    </row>
    <row r="10" ht="1.5" customHeight="1" thickTop="1"/>
    <row r="11" spans="1:12" ht="18" customHeight="1">
      <c r="A11" s="193" t="s">
        <v>63</v>
      </c>
      <c r="B11" s="193"/>
      <c r="C11" s="193"/>
      <c r="D11" s="193"/>
      <c r="E11" s="193"/>
      <c r="L11" s="33"/>
    </row>
    <row r="12" spans="1:5" ht="18" customHeight="1">
      <c r="A12" s="194"/>
      <c r="B12" s="194"/>
      <c r="C12" s="194"/>
      <c r="D12" s="194"/>
      <c r="E12" s="194"/>
    </row>
    <row r="13" spans="1:5" ht="18" customHeight="1">
      <c r="A13" s="180" t="s">
        <v>45</v>
      </c>
      <c r="B13" s="180"/>
      <c r="C13" s="180"/>
      <c r="D13" s="31" t="s">
        <v>47</v>
      </c>
      <c r="E13" s="31" t="s">
        <v>64</v>
      </c>
    </row>
    <row r="14" spans="1:5" ht="20.25" customHeight="1">
      <c r="A14" s="181" t="str">
        <f>'PLAN. ORÇAMENTARIA '!A5:B5</f>
        <v>CONEXÕES E SIMILARES:</v>
      </c>
      <c r="B14" s="181"/>
      <c r="C14" s="181"/>
      <c r="D14" s="59">
        <v>1</v>
      </c>
      <c r="E14" s="54">
        <f>'PLAN. ORÇAMENTARIA '!E133</f>
        <v>0</v>
      </c>
    </row>
    <row r="15" spans="1:5" ht="18.75" customHeight="1">
      <c r="A15" s="181" t="str">
        <f>'PLAN. ORÇAMENTARIA '!A137:B137</f>
        <v>PEÇAS PARA MANUTENÇÃO:</v>
      </c>
      <c r="B15" s="181"/>
      <c r="C15" s="181"/>
      <c r="D15" s="59">
        <v>2</v>
      </c>
      <c r="E15" s="53">
        <f>'PLAN. ORÇAMENTARIA '!E230</f>
        <v>0</v>
      </c>
    </row>
    <row r="16" spans="1:5" ht="22.5" customHeight="1">
      <c r="A16" s="181" t="str">
        <f>'PLAN. ORÇAMENTARIA '!A233:B233</f>
        <v>EQUIPAMENTOS:</v>
      </c>
      <c r="B16" s="181"/>
      <c r="C16" s="181"/>
      <c r="D16" s="60" t="s">
        <v>349</v>
      </c>
      <c r="E16" s="55">
        <f>'PLAN. ORÇAMENTARIA '!E265</f>
        <v>0</v>
      </c>
    </row>
    <row r="17" spans="1:5" ht="20.25" customHeight="1">
      <c r="A17" s="181" t="str">
        <f>'PLAN. ORÇAMENTARIA '!A269:B269</f>
        <v>SERVIÇOS</v>
      </c>
      <c r="B17" s="181"/>
      <c r="C17" s="181"/>
      <c r="D17" s="60" t="s">
        <v>350</v>
      </c>
      <c r="E17" s="55">
        <f>'PLAN. ORÇAMENTARIA '!E283</f>
        <v>0</v>
      </c>
    </row>
    <row r="18" spans="1:5" ht="18.75" customHeight="1">
      <c r="A18" s="175" t="str">
        <f>'PLAN. ORÇAMENTARIA '!A287:B287</f>
        <v>SERVIÇOS</v>
      </c>
      <c r="B18" s="176"/>
      <c r="C18" s="177"/>
      <c r="D18" s="102" t="s">
        <v>410</v>
      </c>
      <c r="E18" s="103">
        <f>'PLAN. ORÇAMENTARIA '!E307</f>
        <v>0</v>
      </c>
    </row>
    <row r="19" spans="1:5" ht="17.25" customHeight="1">
      <c r="A19" s="195" t="s">
        <v>0</v>
      </c>
      <c r="B19" s="195"/>
      <c r="C19" s="195"/>
      <c r="D19" s="191">
        <f>SUM(E14:E18)</f>
        <v>0</v>
      </c>
      <c r="E19" s="192"/>
    </row>
    <row r="20" ht="15.75" customHeight="1"/>
    <row r="21" spans="1:5" ht="39.75" customHeight="1">
      <c r="A21" s="178" t="str">
        <f>'PLAN. ORÇAMENTARIA '!A310</f>
        <v>(valor total por extenso)</v>
      </c>
      <c r="B21" s="178"/>
      <c r="C21" s="178"/>
      <c r="D21" s="178"/>
      <c r="E21" s="178"/>
    </row>
    <row r="22" spans="1:5" ht="18" customHeight="1">
      <c r="A22" s="196" t="s">
        <v>409</v>
      </c>
      <c r="B22" s="196"/>
      <c r="C22" s="196"/>
      <c r="D22" s="196"/>
      <c r="E22" s="196"/>
    </row>
    <row r="23" spans="1:5" ht="17.25" customHeight="1">
      <c r="A23" s="196"/>
      <c r="B23" s="196"/>
      <c r="C23" s="196"/>
      <c r="D23" s="196"/>
      <c r="E23" s="196"/>
    </row>
    <row r="24" spans="1:5" ht="17.25" customHeight="1">
      <c r="A24" s="196"/>
      <c r="B24" s="196"/>
      <c r="C24" s="196"/>
      <c r="D24" s="196"/>
      <c r="E24" s="196"/>
    </row>
    <row r="25" spans="1:5" ht="17.25" customHeight="1">
      <c r="A25" s="196" t="s">
        <v>351</v>
      </c>
      <c r="B25" s="196"/>
      <c r="C25" s="196"/>
      <c r="D25" s="196"/>
      <c r="E25" s="196"/>
    </row>
    <row r="26" spans="1:5" ht="17.25" customHeight="1">
      <c r="A26" s="196"/>
      <c r="B26" s="196"/>
      <c r="C26" s="196"/>
      <c r="D26" s="196"/>
      <c r="E26" s="196"/>
    </row>
    <row r="27" spans="1:5" ht="40.5" customHeight="1">
      <c r="A27" s="196"/>
      <c r="B27" s="196"/>
      <c r="C27" s="196"/>
      <c r="D27" s="196"/>
      <c r="E27" s="196"/>
    </row>
    <row r="28" spans="1:5" ht="3" customHeight="1" hidden="1">
      <c r="A28" s="57"/>
      <c r="B28" s="57"/>
      <c r="C28" s="57"/>
      <c r="D28" s="57"/>
      <c r="E28" s="57"/>
    </row>
    <row r="29" spans="1:5" ht="13.5" customHeight="1">
      <c r="A29" s="197" t="s">
        <v>7</v>
      </c>
      <c r="B29" s="197"/>
      <c r="C29" s="197"/>
      <c r="D29" s="197"/>
      <c r="E29" s="197"/>
    </row>
    <row r="30" spans="1:5" ht="18.75" customHeight="1">
      <c r="A30" s="197"/>
      <c r="B30" s="197"/>
      <c r="C30" s="197"/>
      <c r="D30" s="197"/>
      <c r="E30" s="197"/>
    </row>
    <row r="31" ht="11.25" customHeight="1"/>
    <row r="32" spans="1:5" ht="18" customHeight="1">
      <c r="A32" s="185" t="s">
        <v>8</v>
      </c>
      <c r="B32" s="185"/>
      <c r="C32" s="182">
        <f>'CADASTRO DE DADOS'!C7</f>
        <v>1</v>
      </c>
      <c r="D32" s="183"/>
      <c r="E32" s="184"/>
    </row>
    <row r="33" spans="1:5" ht="16.5" customHeight="1">
      <c r="A33" s="198" t="s">
        <v>9</v>
      </c>
      <c r="B33" s="198"/>
      <c r="C33" s="182">
        <f>'CADASTRO DE DADOS'!C8</f>
        <v>2</v>
      </c>
      <c r="D33" s="183"/>
      <c r="E33" s="184"/>
    </row>
    <row r="34" spans="1:5" ht="18" customHeight="1">
      <c r="A34" s="200" t="s">
        <v>10</v>
      </c>
      <c r="B34" s="201"/>
      <c r="C34" s="182">
        <f>'CADASTRO DE DADOS'!C11</f>
        <v>5</v>
      </c>
      <c r="D34" s="183"/>
      <c r="E34" s="184"/>
    </row>
    <row r="35" spans="1:5" ht="15" customHeight="1">
      <c r="A35" s="185" t="s">
        <v>11</v>
      </c>
      <c r="B35" s="185"/>
      <c r="C35" s="182">
        <f>'CADASTRO DE DADOS'!C12</f>
        <v>6</v>
      </c>
      <c r="D35" s="183"/>
      <c r="E35" s="184"/>
    </row>
    <row r="36" spans="1:5" ht="13.5" customHeight="1">
      <c r="A36" s="185" t="s">
        <v>12</v>
      </c>
      <c r="B36" s="185"/>
      <c r="C36" s="186">
        <f>'CADASTRO DE DADOS'!C13</f>
        <v>7</v>
      </c>
      <c r="D36" s="187"/>
      <c r="E36" s="188"/>
    </row>
    <row r="37" spans="1:5" ht="4.5" customHeight="1">
      <c r="A37" s="8"/>
      <c r="B37" s="8"/>
      <c r="C37" s="8"/>
      <c r="D37" s="8"/>
      <c r="E37" s="8"/>
    </row>
    <row r="38" spans="1:5" ht="18" customHeight="1">
      <c r="A38" s="202" t="str">
        <f>'CADASTRO DE DADOS'!C21</f>
        <v>Local e data</v>
      </c>
      <c r="B38" s="202"/>
      <c r="C38" s="202"/>
      <c r="D38" s="202"/>
      <c r="E38" s="202"/>
    </row>
    <row r="39" spans="1:5" ht="15.75" customHeight="1">
      <c r="A39" s="8"/>
      <c r="B39" s="8"/>
      <c r="C39" s="8"/>
      <c r="D39" s="8"/>
      <c r="E39" s="8"/>
    </row>
    <row r="40" spans="1:5" ht="9.75" customHeight="1">
      <c r="A40" s="8"/>
      <c r="B40" s="8"/>
      <c r="C40" s="9"/>
      <c r="D40" s="9"/>
      <c r="E40" s="8"/>
    </row>
    <row r="41" spans="1:5" ht="18" customHeight="1">
      <c r="A41" s="8"/>
      <c r="B41" s="8"/>
      <c r="C41" s="199" t="str">
        <f>'CADASTRO DE DADOS'!C22</f>
        <v>CARIMBO E ASSINATURA</v>
      </c>
      <c r="D41" s="199"/>
      <c r="E41" s="8"/>
    </row>
    <row r="42" spans="1:5" ht="18" customHeight="1">
      <c r="A42" s="8"/>
      <c r="B42" s="8"/>
      <c r="C42" s="8"/>
      <c r="D42" s="8"/>
      <c r="E42" s="8"/>
    </row>
  </sheetData>
  <sheetProtection selectLockedCells="1" selectUnlockedCells="1"/>
  <mergeCells count="28">
    <mergeCell ref="C35:E35"/>
    <mergeCell ref="C34:E34"/>
    <mergeCell ref="A29:E30"/>
    <mergeCell ref="A22:E24"/>
    <mergeCell ref="A33:B33"/>
    <mergeCell ref="C41:D41"/>
    <mergeCell ref="C33:E33"/>
    <mergeCell ref="A34:B34"/>
    <mergeCell ref="A38:E38"/>
    <mergeCell ref="A32:B32"/>
    <mergeCell ref="C32:E32"/>
    <mergeCell ref="A36:B36"/>
    <mergeCell ref="C36:E36"/>
    <mergeCell ref="A35:B35"/>
    <mergeCell ref="C7:D7"/>
    <mergeCell ref="A9:E9"/>
    <mergeCell ref="D19:E19"/>
    <mergeCell ref="A11:E12"/>
    <mergeCell ref="A19:C19"/>
    <mergeCell ref="A25:E27"/>
    <mergeCell ref="A18:C18"/>
    <mergeCell ref="A21:E21"/>
    <mergeCell ref="A1:E1"/>
    <mergeCell ref="A13:C13"/>
    <mergeCell ref="A14:C14"/>
    <mergeCell ref="A15:C15"/>
    <mergeCell ref="A16:C16"/>
    <mergeCell ref="A17:C17"/>
  </mergeCells>
  <hyperlinks>
    <hyperlink ref="C36" r:id="rId1" display="vendascamagro@hotmail.com"/>
  </hyperlinks>
  <printOptions horizontalCentered="1"/>
  <pageMargins left="0.3937007874015748" right="0.3937007874015748" top="1.5748031496062993" bottom="0.1968503937007874" header="0.3937007874015748" footer="0.1968503937007874"/>
  <pageSetup horizontalDpi="600" verticalDpi="600" orientation="portrait" paperSize="9" r:id="rId3"/>
  <headerFooter>
    <oddHeader>&amp;L&amp;G</oddHeader>
  </headerFooter>
  <ignoredErrors>
    <ignoredError sqref="D16:D17" numberStoredAsText="1"/>
  </ignoredErrors>
  <legacyDrawingHF r:id="rId2"/>
</worksheet>
</file>

<file path=xl/worksheets/sheet7.xml><?xml version="1.0" encoding="utf-8"?>
<worksheet xmlns="http://schemas.openxmlformats.org/spreadsheetml/2006/main" xmlns:r="http://schemas.openxmlformats.org/officeDocument/2006/relationships">
  <dimension ref="A1:O24"/>
  <sheetViews>
    <sheetView zoomScalePageLayoutView="0" workbookViewId="0" topLeftCell="A1">
      <selection activeCell="X20" sqref="X20"/>
    </sheetView>
  </sheetViews>
  <sheetFormatPr defaultColWidth="5.7109375" defaultRowHeight="18" customHeight="1"/>
  <sheetData>
    <row r="1" spans="1:15" ht="18" customHeight="1">
      <c r="A1" s="1"/>
      <c r="B1" s="1"/>
      <c r="C1" s="1"/>
      <c r="D1" s="1"/>
      <c r="E1" s="1"/>
      <c r="F1" s="1"/>
      <c r="G1" s="1"/>
      <c r="H1" s="1"/>
      <c r="I1" s="1"/>
      <c r="J1" s="1"/>
      <c r="K1" s="1"/>
      <c r="L1" s="1"/>
      <c r="M1" s="1"/>
      <c r="N1" s="1"/>
      <c r="O1" s="1"/>
    </row>
    <row r="2" spans="1:15" ht="18" customHeight="1">
      <c r="A2" s="1"/>
      <c r="B2" s="1"/>
      <c r="C2" s="1"/>
      <c r="D2" s="1"/>
      <c r="E2" s="1"/>
      <c r="F2" s="1"/>
      <c r="G2" s="1"/>
      <c r="H2" s="1"/>
      <c r="I2" s="1"/>
      <c r="J2" s="1"/>
      <c r="K2" s="1"/>
      <c r="L2" s="1"/>
      <c r="M2" s="1"/>
      <c r="N2" s="1"/>
      <c r="O2" s="1"/>
    </row>
    <row r="3" spans="1:15" ht="18" customHeight="1">
      <c r="A3" s="1"/>
      <c r="B3" s="1"/>
      <c r="C3" s="1"/>
      <c r="D3" s="1"/>
      <c r="E3" s="1"/>
      <c r="F3" s="1"/>
      <c r="G3" s="1"/>
      <c r="H3" s="1"/>
      <c r="I3" s="1"/>
      <c r="J3" s="1"/>
      <c r="K3" s="1"/>
      <c r="L3" s="1"/>
      <c r="M3" s="1"/>
      <c r="N3" s="1"/>
      <c r="O3" s="1"/>
    </row>
    <row r="4" spans="1:15" ht="19.5" customHeight="1">
      <c r="A4" s="189" t="s">
        <v>77</v>
      </c>
      <c r="B4" s="189"/>
      <c r="C4" s="189"/>
      <c r="D4" s="189"/>
      <c r="E4" s="189"/>
      <c r="F4" s="189"/>
      <c r="G4" s="189"/>
      <c r="H4" s="189"/>
      <c r="I4" s="189"/>
      <c r="J4" s="189"/>
      <c r="K4" s="189"/>
      <c r="L4" s="189"/>
      <c r="M4" s="189"/>
      <c r="N4" s="189"/>
      <c r="O4" s="189"/>
    </row>
    <row r="5" spans="1:15" ht="18" customHeight="1">
      <c r="A5" s="1"/>
      <c r="B5" s="1"/>
      <c r="C5" s="1"/>
      <c r="D5" s="1"/>
      <c r="E5" s="1"/>
      <c r="F5" s="1"/>
      <c r="G5" s="1"/>
      <c r="H5" s="1"/>
      <c r="I5" s="1"/>
      <c r="J5" s="1"/>
      <c r="K5" s="1"/>
      <c r="L5" s="1"/>
      <c r="M5" s="1"/>
      <c r="N5" s="1"/>
      <c r="O5" s="1"/>
    </row>
    <row r="6" spans="1:15" ht="18" customHeight="1">
      <c r="A6" s="1"/>
      <c r="B6" s="1"/>
      <c r="C6" s="1"/>
      <c r="D6" s="1"/>
      <c r="E6" s="1"/>
      <c r="F6" s="1"/>
      <c r="G6" s="1"/>
      <c r="H6" s="1"/>
      <c r="I6" s="1"/>
      <c r="J6" s="1"/>
      <c r="K6" s="1"/>
      <c r="L6" s="1"/>
      <c r="M6" s="1"/>
      <c r="N6" s="1"/>
      <c r="O6" s="1"/>
    </row>
    <row r="7" spans="1:15" ht="18" customHeight="1">
      <c r="A7" s="206" t="s">
        <v>78</v>
      </c>
      <c r="B7" s="206"/>
      <c r="C7" s="206"/>
      <c r="D7" s="206"/>
      <c r="E7" s="206"/>
      <c r="F7" s="206"/>
      <c r="G7" s="206"/>
      <c r="H7" s="206"/>
      <c r="I7" s="206"/>
      <c r="J7" s="206"/>
      <c r="K7" s="206"/>
      <c r="L7" s="206"/>
      <c r="M7" s="206"/>
      <c r="N7" s="206"/>
      <c r="O7" s="206"/>
    </row>
    <row r="8" spans="1:15" ht="18" customHeight="1">
      <c r="A8" s="206"/>
      <c r="B8" s="206"/>
      <c r="C8" s="206"/>
      <c r="D8" s="206"/>
      <c r="E8" s="206"/>
      <c r="F8" s="206"/>
      <c r="G8" s="206"/>
      <c r="H8" s="206"/>
      <c r="I8" s="206"/>
      <c r="J8" s="206"/>
      <c r="K8" s="206"/>
      <c r="L8" s="206"/>
      <c r="M8" s="206"/>
      <c r="N8" s="206"/>
      <c r="O8" s="206"/>
    </row>
    <row r="9" spans="1:15" ht="18" customHeight="1">
      <c r="A9" s="206"/>
      <c r="B9" s="206"/>
      <c r="C9" s="206"/>
      <c r="D9" s="206"/>
      <c r="E9" s="206"/>
      <c r="F9" s="206"/>
      <c r="G9" s="206"/>
      <c r="H9" s="206"/>
      <c r="I9" s="206"/>
      <c r="J9" s="206"/>
      <c r="K9" s="206"/>
      <c r="L9" s="206"/>
      <c r="M9" s="206"/>
      <c r="N9" s="206"/>
      <c r="O9" s="206"/>
    </row>
    <row r="10" spans="1:15" ht="18" customHeight="1">
      <c r="A10" s="1"/>
      <c r="B10" s="1"/>
      <c r="C10" s="1"/>
      <c r="D10" s="1"/>
      <c r="E10" s="1"/>
      <c r="F10" s="1"/>
      <c r="G10" s="1"/>
      <c r="H10" s="1"/>
      <c r="I10" s="1"/>
      <c r="J10" s="1"/>
      <c r="K10" s="1"/>
      <c r="L10" s="1"/>
      <c r="M10" s="1"/>
      <c r="N10" s="1"/>
      <c r="O10" s="1"/>
    </row>
    <row r="11" spans="1:15" ht="18" customHeight="1">
      <c r="A11" s="207" t="s">
        <v>79</v>
      </c>
      <c r="B11" s="208"/>
      <c r="C11" s="209"/>
      <c r="D11" s="20" t="str">
        <f>'CADASTRO DE DADOS'!C3</f>
        <v>PREGÃO PRESENCIAL- SRP</v>
      </c>
      <c r="E11" s="21"/>
      <c r="F11" s="21"/>
      <c r="G11" s="21"/>
      <c r="H11" s="21"/>
      <c r="I11" s="21"/>
      <c r="J11" s="21"/>
      <c r="K11" s="21"/>
      <c r="L11" s="10" t="s">
        <v>76</v>
      </c>
      <c r="M11" s="210" t="str">
        <f>'CADASTRO DE DADOS'!C4</f>
        <v>028-2019</v>
      </c>
      <c r="N11" s="211"/>
      <c r="O11" s="212"/>
    </row>
    <row r="12" spans="1:15" ht="18" customHeight="1">
      <c r="A12" s="213" t="s">
        <v>80</v>
      </c>
      <c r="B12" s="214"/>
      <c r="C12" s="215"/>
      <c r="D12" s="216" t="str">
        <f>'CADASTRO DE DADOS'!C5</f>
        <v>Registro de Preços para eventual e futuro fornecimento de materiais, equipamentos e serviços para manutenção e ampliação dos sistemas de abastecimento de água na zona rural do município, conforme edital e anexos.
</v>
      </c>
      <c r="E12" s="217"/>
      <c r="F12" s="217"/>
      <c r="G12" s="217"/>
      <c r="H12" s="217"/>
      <c r="I12" s="217"/>
      <c r="J12" s="217"/>
      <c r="K12" s="217"/>
      <c r="L12" s="217"/>
      <c r="M12" s="217"/>
      <c r="N12" s="217"/>
      <c r="O12" s="218"/>
    </row>
    <row r="13" spans="1:15" ht="18" customHeight="1">
      <c r="A13" s="22"/>
      <c r="B13" s="23"/>
      <c r="C13" s="24"/>
      <c r="D13" s="219"/>
      <c r="E13" s="220"/>
      <c r="F13" s="220"/>
      <c r="G13" s="220"/>
      <c r="H13" s="220"/>
      <c r="I13" s="220"/>
      <c r="J13" s="220"/>
      <c r="K13" s="220"/>
      <c r="L13" s="220"/>
      <c r="M13" s="220"/>
      <c r="N13" s="220"/>
      <c r="O13" s="221"/>
    </row>
    <row r="14" spans="1:15" ht="18" customHeight="1">
      <c r="A14" s="25"/>
      <c r="B14" s="26"/>
      <c r="C14" s="27"/>
      <c r="D14" s="219"/>
      <c r="E14" s="220"/>
      <c r="F14" s="220"/>
      <c r="G14" s="220"/>
      <c r="H14" s="220"/>
      <c r="I14" s="220"/>
      <c r="J14" s="220"/>
      <c r="K14" s="220"/>
      <c r="L14" s="220"/>
      <c r="M14" s="220"/>
      <c r="N14" s="220"/>
      <c r="O14" s="221"/>
    </row>
    <row r="15" spans="1:15" ht="18" customHeight="1">
      <c r="A15" s="28"/>
      <c r="B15" s="29"/>
      <c r="C15" s="30"/>
      <c r="D15" s="222"/>
      <c r="E15" s="223"/>
      <c r="F15" s="223"/>
      <c r="G15" s="223"/>
      <c r="H15" s="223"/>
      <c r="I15" s="223"/>
      <c r="J15" s="223"/>
      <c r="K15" s="223"/>
      <c r="L15" s="223"/>
      <c r="M15" s="223"/>
      <c r="N15" s="223"/>
      <c r="O15" s="224"/>
    </row>
    <row r="16" spans="1:15" ht="18" customHeight="1">
      <c r="A16" s="1"/>
      <c r="B16" s="1"/>
      <c r="C16" s="1"/>
      <c r="D16" s="1"/>
      <c r="E16" s="1"/>
      <c r="F16" s="1"/>
      <c r="G16" s="1"/>
      <c r="H16" s="1"/>
      <c r="I16" s="1"/>
      <c r="J16" s="1"/>
      <c r="K16" s="1"/>
      <c r="L16" s="1"/>
      <c r="M16" s="1"/>
      <c r="N16" s="1"/>
      <c r="O16" s="1"/>
    </row>
    <row r="17" spans="1:15" ht="18" customHeight="1">
      <c r="A17" s="1"/>
      <c r="B17" s="1"/>
      <c r="C17" s="1"/>
      <c r="D17" s="1"/>
      <c r="E17" s="1"/>
      <c r="F17" s="1"/>
      <c r="G17" s="1"/>
      <c r="H17" s="1"/>
      <c r="I17" s="1"/>
      <c r="J17" s="1"/>
      <c r="K17" s="1"/>
      <c r="L17" s="1"/>
      <c r="M17" s="1"/>
      <c r="N17" s="1"/>
      <c r="O17" s="1"/>
    </row>
    <row r="18" spans="1:15" ht="18" customHeight="1">
      <c r="A18" s="203" t="s">
        <v>81</v>
      </c>
      <c r="B18" s="203"/>
      <c r="C18" s="203"/>
      <c r="D18" s="204"/>
      <c r="E18" s="204"/>
      <c r="F18" s="204"/>
      <c r="G18" s="204"/>
      <c r="H18" s="204"/>
      <c r="I18" s="204"/>
      <c r="J18" s="204"/>
      <c r="K18" s="204"/>
      <c r="L18" s="204"/>
      <c r="M18" s="204"/>
      <c r="N18" s="204"/>
      <c r="O18" s="204"/>
    </row>
    <row r="19" spans="1:15" ht="18" customHeight="1">
      <c r="A19" s="1"/>
      <c r="B19" s="1"/>
      <c r="C19" s="1"/>
      <c r="D19" s="1"/>
      <c r="E19" s="1"/>
      <c r="F19" s="1"/>
      <c r="G19" s="1"/>
      <c r="H19" s="1"/>
      <c r="I19" s="1"/>
      <c r="J19" s="1"/>
      <c r="K19" s="1"/>
      <c r="L19" s="1"/>
      <c r="M19" s="1"/>
      <c r="N19" s="1"/>
      <c r="O19" s="1"/>
    </row>
    <row r="20" spans="1:15" ht="18" customHeight="1">
      <c r="A20" s="1"/>
      <c r="B20" s="1"/>
      <c r="C20" s="1"/>
      <c r="D20" s="2"/>
      <c r="E20" s="2"/>
      <c r="F20" s="2"/>
      <c r="G20" s="2"/>
      <c r="H20" s="2"/>
      <c r="I20" s="2"/>
      <c r="J20" s="2"/>
      <c r="K20" s="2"/>
      <c r="L20" s="2"/>
      <c r="M20" s="1"/>
      <c r="N20" s="1"/>
      <c r="O20" s="1"/>
    </row>
    <row r="21" spans="1:15" ht="18" customHeight="1">
      <c r="A21" s="205"/>
      <c r="B21" s="205"/>
      <c r="C21" s="205"/>
      <c r="D21" s="205"/>
      <c r="E21" s="205"/>
      <c r="F21" s="205"/>
      <c r="G21" s="205"/>
      <c r="H21" s="205"/>
      <c r="I21" s="205"/>
      <c r="J21" s="205"/>
      <c r="K21" s="205"/>
      <c r="L21" s="205"/>
      <c r="M21" s="205"/>
      <c r="N21" s="205"/>
      <c r="O21" s="205"/>
    </row>
    <row r="22" spans="1:15" ht="18" customHeight="1">
      <c r="A22" s="1"/>
      <c r="B22" s="1"/>
      <c r="C22" s="1"/>
      <c r="D22" s="1"/>
      <c r="E22" s="1"/>
      <c r="F22" s="1"/>
      <c r="G22" s="1"/>
      <c r="H22" s="1"/>
      <c r="I22" s="1"/>
      <c r="J22" s="1"/>
      <c r="K22" s="1"/>
      <c r="L22" s="1"/>
      <c r="M22" s="1"/>
      <c r="N22" s="1"/>
      <c r="O22" s="1"/>
    </row>
    <row r="23" spans="1:15" ht="18" customHeight="1">
      <c r="A23" s="1"/>
      <c r="B23" s="1"/>
      <c r="C23" s="1"/>
      <c r="D23" s="1"/>
      <c r="E23" s="1"/>
      <c r="F23" s="1"/>
      <c r="G23" s="1"/>
      <c r="H23" s="1"/>
      <c r="I23" s="1"/>
      <c r="J23" s="1"/>
      <c r="K23" s="1"/>
      <c r="L23" s="1"/>
      <c r="M23" s="1"/>
      <c r="N23" s="1"/>
      <c r="O23" s="1"/>
    </row>
    <row r="24" spans="1:15" ht="18" customHeight="1">
      <c r="A24" s="1"/>
      <c r="B24" s="1"/>
      <c r="C24" s="1"/>
      <c r="D24" s="1"/>
      <c r="E24" s="1"/>
      <c r="F24" s="1"/>
      <c r="G24" s="1"/>
      <c r="H24" s="1"/>
      <c r="I24" s="1"/>
      <c r="J24" s="1"/>
      <c r="K24" s="1"/>
      <c r="L24" s="1"/>
      <c r="M24" s="1"/>
      <c r="N24" s="1"/>
      <c r="O24" s="1"/>
    </row>
  </sheetData>
  <sheetProtection/>
  <mergeCells count="9">
    <mergeCell ref="A18:C18"/>
    <mergeCell ref="D18:O18"/>
    <mergeCell ref="A21:O21"/>
    <mergeCell ref="A4:O4"/>
    <mergeCell ref="A7:O9"/>
    <mergeCell ref="A11:C11"/>
    <mergeCell ref="M11:O11"/>
    <mergeCell ref="A12:C12"/>
    <mergeCell ref="D12:O15"/>
  </mergeCells>
  <printOptions/>
  <pageMargins left="0.5905511811023623" right="0.5905511811023623" top="1.5748031496062993" bottom="0.7874015748031497" header="0.3937007874015748" footer="0.3937007874015748"/>
  <pageSetup horizontalDpi="300" verticalDpi="300" orientation="portrait" paperSize="9" r:id="rId2"/>
  <headerFooter>
    <oddHeader>&amp;C&amp;G</oddHeader>
    <oddFooter>&amp;C&amp;G</oddFooter>
  </headerFooter>
  <legacyDrawingHF r:id="rId1"/>
</worksheet>
</file>

<file path=xl/worksheets/sheet8.xml><?xml version="1.0" encoding="utf-8"?>
<worksheet xmlns="http://schemas.openxmlformats.org/spreadsheetml/2006/main" xmlns:r="http://schemas.openxmlformats.org/officeDocument/2006/relationships">
  <dimension ref="A1:AM32"/>
  <sheetViews>
    <sheetView zoomScalePageLayoutView="0" workbookViewId="0" topLeftCell="A1">
      <selection activeCell="W21" sqref="W21"/>
    </sheetView>
  </sheetViews>
  <sheetFormatPr defaultColWidth="4.7109375" defaultRowHeight="19.5" customHeight="1"/>
  <sheetData>
    <row r="1" spans="1:18" ht="19.5" customHeight="1">
      <c r="A1" s="13"/>
      <c r="B1" s="13"/>
      <c r="C1" s="13"/>
      <c r="D1" s="13"/>
      <c r="E1" s="13"/>
      <c r="F1" s="13"/>
      <c r="G1" s="13"/>
      <c r="H1" s="13"/>
      <c r="I1" s="13"/>
      <c r="J1" s="13"/>
      <c r="K1" s="13"/>
      <c r="L1" s="13"/>
      <c r="M1" s="13"/>
      <c r="N1" s="13"/>
      <c r="O1" s="13"/>
      <c r="P1" s="13"/>
      <c r="Q1" s="13"/>
      <c r="R1" s="13"/>
    </row>
    <row r="2" spans="1:18" ht="19.5" customHeight="1">
      <c r="A2" s="235" t="str">
        <f>'CADASTRO DE DADOS'!C3</f>
        <v>PREGÃO PRESENCIAL- SRP</v>
      </c>
      <c r="B2" s="236"/>
      <c r="C2" s="236"/>
      <c r="D2" s="236"/>
      <c r="E2" s="236"/>
      <c r="F2" s="236"/>
      <c r="G2" s="236"/>
      <c r="H2" s="236"/>
      <c r="I2" s="236"/>
      <c r="J2" s="19" t="s">
        <v>76</v>
      </c>
      <c r="K2" s="237" t="str">
        <f>'CADASTRO DE DADOS'!C4</f>
        <v>028-2019</v>
      </c>
      <c r="L2" s="237"/>
      <c r="M2" s="237"/>
      <c r="N2" s="237"/>
      <c r="O2" s="237"/>
      <c r="P2" s="237"/>
      <c r="Q2" s="237"/>
      <c r="R2" s="238"/>
    </row>
    <row r="3" spans="1:18" ht="19.5" customHeight="1">
      <c r="A3" s="226" t="s">
        <v>65</v>
      </c>
      <c r="B3" s="226"/>
      <c r="C3" s="226"/>
      <c r="D3" s="226"/>
      <c r="E3" s="226"/>
      <c r="F3" s="226"/>
      <c r="G3" s="226"/>
      <c r="H3" s="226"/>
      <c r="I3" s="226"/>
      <c r="J3" s="226"/>
      <c r="K3" s="226"/>
      <c r="L3" s="226"/>
      <c r="M3" s="226"/>
      <c r="N3" s="226"/>
      <c r="O3" s="226"/>
      <c r="P3" s="226"/>
      <c r="Q3" s="226"/>
      <c r="R3" s="226"/>
    </row>
    <row r="4" spans="1:18" ht="19.5" customHeight="1">
      <c r="A4" s="226"/>
      <c r="B4" s="226"/>
      <c r="C4" s="226"/>
      <c r="D4" s="226"/>
      <c r="E4" s="226"/>
      <c r="F4" s="226"/>
      <c r="G4" s="226"/>
      <c r="H4" s="226"/>
      <c r="I4" s="226"/>
      <c r="J4" s="226"/>
      <c r="K4" s="226"/>
      <c r="L4" s="226"/>
      <c r="M4" s="226"/>
      <c r="N4" s="226"/>
      <c r="O4" s="226"/>
      <c r="P4" s="226"/>
      <c r="Q4" s="226"/>
      <c r="R4" s="226"/>
    </row>
    <row r="5" spans="1:18" ht="19.5" customHeight="1">
      <c r="A5" s="226"/>
      <c r="B5" s="226"/>
      <c r="C5" s="226"/>
      <c r="D5" s="226"/>
      <c r="E5" s="226"/>
      <c r="F5" s="226"/>
      <c r="G5" s="226"/>
      <c r="H5" s="226"/>
      <c r="I5" s="226"/>
      <c r="J5" s="226"/>
      <c r="K5" s="226"/>
      <c r="L5" s="226"/>
      <c r="M5" s="226"/>
      <c r="N5" s="226"/>
      <c r="O5" s="226"/>
      <c r="P5" s="226"/>
      <c r="Q5" s="226"/>
      <c r="R5" s="226"/>
    </row>
    <row r="6" spans="1:18" ht="19.5" customHeight="1">
      <c r="A6" s="13"/>
      <c r="B6" s="13"/>
      <c r="C6" s="13"/>
      <c r="D6" s="13"/>
      <c r="E6" s="13"/>
      <c r="F6" s="13"/>
      <c r="G6" s="13"/>
      <c r="H6" s="13"/>
      <c r="I6" s="13"/>
      <c r="J6" s="13"/>
      <c r="K6" s="13"/>
      <c r="L6" s="13"/>
      <c r="M6" s="13"/>
      <c r="N6" s="13"/>
      <c r="O6" s="13"/>
      <c r="P6" s="13"/>
      <c r="Q6" s="13"/>
      <c r="R6" s="13"/>
    </row>
    <row r="7" spans="1:18" ht="19.5" customHeight="1">
      <c r="A7" s="227" t="str">
        <f>'CADASTRO DE DADOS'!C21</f>
        <v>Local e data</v>
      </c>
      <c r="B7" s="228"/>
      <c r="C7" s="228"/>
      <c r="D7" s="228"/>
      <c r="E7" s="228"/>
      <c r="F7" s="228"/>
      <c r="G7" s="228"/>
      <c r="H7" s="228"/>
      <c r="I7" s="228"/>
      <c r="J7" s="228"/>
      <c r="K7" s="228"/>
      <c r="L7" s="228"/>
      <c r="M7" s="228"/>
      <c r="N7" s="228"/>
      <c r="O7" s="228"/>
      <c r="P7" s="228"/>
      <c r="Q7" s="228"/>
      <c r="R7" s="228"/>
    </row>
    <row r="8" spans="1:18" ht="19.5" customHeight="1">
      <c r="A8" s="13"/>
      <c r="B8" s="13"/>
      <c r="C8" s="13"/>
      <c r="D8" s="13"/>
      <c r="E8" s="13"/>
      <c r="F8" s="13"/>
      <c r="G8" s="13"/>
      <c r="H8" s="13"/>
      <c r="I8" s="13"/>
      <c r="J8" s="13"/>
      <c r="K8" s="13"/>
      <c r="L8" s="13"/>
      <c r="M8" s="13"/>
      <c r="N8" s="13"/>
      <c r="O8" s="13"/>
      <c r="P8" s="13"/>
      <c r="Q8" s="13"/>
      <c r="R8" s="13"/>
    </row>
    <row r="9" spans="1:19" ht="19.5" customHeight="1">
      <c r="A9" s="14" t="s">
        <v>66</v>
      </c>
      <c r="B9" s="15"/>
      <c r="C9" s="15"/>
      <c r="D9" s="15"/>
      <c r="E9" s="15"/>
      <c r="F9" s="15"/>
      <c r="G9" s="15"/>
      <c r="H9" s="15"/>
      <c r="I9" s="15"/>
      <c r="J9" s="15"/>
      <c r="K9" s="15"/>
      <c r="L9" s="15"/>
      <c r="M9" s="15"/>
      <c r="N9" s="15"/>
      <c r="O9" s="15"/>
      <c r="P9" s="15"/>
      <c r="Q9" s="15"/>
      <c r="R9" s="16"/>
      <c r="S9" s="17"/>
    </row>
    <row r="10" spans="1:19" ht="24.75" customHeight="1">
      <c r="A10" s="229">
        <f>'CADASTRO DE DADOS'!C7</f>
        <v>1</v>
      </c>
      <c r="B10" s="230"/>
      <c r="C10" s="230"/>
      <c r="D10" s="230"/>
      <c r="E10" s="230"/>
      <c r="F10" s="230"/>
      <c r="G10" s="230"/>
      <c r="H10" s="230"/>
      <c r="I10" s="230"/>
      <c r="J10" s="230"/>
      <c r="K10" s="230"/>
      <c r="L10" s="230"/>
      <c r="M10" s="230"/>
      <c r="N10" s="230"/>
      <c r="O10" s="230"/>
      <c r="P10" s="230"/>
      <c r="Q10" s="230"/>
      <c r="R10" s="231"/>
      <c r="S10" s="17"/>
    </row>
    <row r="11" spans="1:19" ht="19.5" customHeight="1">
      <c r="A11" s="17"/>
      <c r="B11" s="17"/>
      <c r="C11" s="233" t="s">
        <v>87</v>
      </c>
      <c r="D11" s="234"/>
      <c r="E11" s="234"/>
      <c r="F11" s="234"/>
      <c r="G11" s="234"/>
      <c r="H11" s="234"/>
      <c r="I11" s="234"/>
      <c r="J11" s="234"/>
      <c r="K11" s="17"/>
      <c r="L11" s="232" t="s">
        <v>86</v>
      </c>
      <c r="M11" s="232"/>
      <c r="N11" s="232"/>
      <c r="O11" s="232"/>
      <c r="P11" s="232"/>
      <c r="Q11" s="232"/>
      <c r="R11" s="232"/>
      <c r="S11" s="232"/>
    </row>
    <row r="12" spans="1:39" ht="19.5" customHeight="1">
      <c r="A12" s="18"/>
      <c r="B12" s="18">
        <v>1</v>
      </c>
      <c r="C12" s="32" t="s">
        <v>82</v>
      </c>
      <c r="D12" s="32"/>
      <c r="E12" s="32"/>
      <c r="F12" s="32"/>
      <c r="G12" s="32"/>
      <c r="H12" s="32"/>
      <c r="I12" s="32"/>
      <c r="J12" s="32"/>
      <c r="K12" s="32"/>
      <c r="L12" s="225" t="s">
        <v>83</v>
      </c>
      <c r="M12" s="225"/>
      <c r="N12" s="225"/>
      <c r="O12" s="225"/>
      <c r="P12" s="225"/>
      <c r="Q12" s="225"/>
      <c r="R12" s="225"/>
      <c r="S12" s="225"/>
      <c r="X12" s="32"/>
      <c r="Y12" s="32"/>
      <c r="Z12" s="32"/>
      <c r="AA12" s="32"/>
      <c r="AB12" s="32"/>
      <c r="AC12" s="32"/>
      <c r="AD12" s="32"/>
      <c r="AE12" s="32"/>
      <c r="AF12" s="32"/>
      <c r="AG12" s="32"/>
      <c r="AH12" s="32"/>
      <c r="AI12" s="32"/>
      <c r="AJ12" s="32"/>
      <c r="AK12" s="32"/>
      <c r="AL12" s="32"/>
      <c r="AM12" s="32"/>
    </row>
    <row r="13" spans="1:39" ht="19.5" customHeight="1">
      <c r="A13" s="18"/>
      <c r="B13" s="18">
        <v>2</v>
      </c>
      <c r="C13" s="32" t="s">
        <v>67</v>
      </c>
      <c r="D13" s="32"/>
      <c r="E13" s="32"/>
      <c r="F13" s="32"/>
      <c r="G13" s="32"/>
      <c r="H13" s="32"/>
      <c r="I13" s="32"/>
      <c r="J13" s="32"/>
      <c r="K13" s="32"/>
      <c r="L13" s="225" t="s">
        <v>85</v>
      </c>
      <c r="M13" s="225"/>
      <c r="N13" s="225"/>
      <c r="O13" s="225"/>
      <c r="P13" s="225"/>
      <c r="Q13" s="225"/>
      <c r="R13" s="225"/>
      <c r="S13" s="225"/>
      <c r="X13" s="32"/>
      <c r="Y13" s="32"/>
      <c r="Z13" s="32"/>
      <c r="AA13" s="32"/>
      <c r="AB13" s="32"/>
      <c r="AC13" s="32"/>
      <c r="AD13" s="32"/>
      <c r="AE13" s="32"/>
      <c r="AF13" s="32"/>
      <c r="AG13" s="32"/>
      <c r="AH13" s="32"/>
      <c r="AI13" s="32"/>
      <c r="AJ13" s="32"/>
      <c r="AK13" s="32"/>
      <c r="AL13" s="32"/>
      <c r="AM13" s="32"/>
    </row>
    <row r="14" spans="1:39" ht="19.5" customHeight="1">
      <c r="A14" s="18"/>
      <c r="B14" s="18">
        <v>3</v>
      </c>
      <c r="C14" s="32" t="s">
        <v>9</v>
      </c>
      <c r="D14" s="32"/>
      <c r="E14" s="32"/>
      <c r="F14" s="32"/>
      <c r="G14" s="32"/>
      <c r="H14" s="32"/>
      <c r="I14" s="32"/>
      <c r="J14" s="32"/>
      <c r="K14" s="32"/>
      <c r="L14" s="225" t="s">
        <v>68</v>
      </c>
      <c r="M14" s="225"/>
      <c r="N14" s="225"/>
      <c r="O14" s="225"/>
      <c r="P14" s="225"/>
      <c r="Q14" s="225"/>
      <c r="R14" s="225"/>
      <c r="S14" s="225"/>
      <c r="X14" s="32"/>
      <c r="Y14" s="32"/>
      <c r="Z14" s="32"/>
      <c r="AA14" s="32"/>
      <c r="AB14" s="32"/>
      <c r="AC14" s="32"/>
      <c r="AD14" s="32"/>
      <c r="AE14" s="32"/>
      <c r="AF14" s="32"/>
      <c r="AG14" s="32"/>
      <c r="AH14" s="32"/>
      <c r="AI14" s="32"/>
      <c r="AJ14" s="32"/>
      <c r="AK14" s="32"/>
      <c r="AL14" s="32"/>
      <c r="AM14" s="32"/>
    </row>
    <row r="15" spans="1:39" ht="19.5" customHeight="1">
      <c r="A15" s="18"/>
      <c r="B15" s="18">
        <v>4</v>
      </c>
      <c r="C15" s="32" t="s">
        <v>68</v>
      </c>
      <c r="D15" s="32"/>
      <c r="E15" s="32"/>
      <c r="F15" s="32"/>
      <c r="G15" s="32"/>
      <c r="H15" s="32"/>
      <c r="I15" s="32"/>
      <c r="J15" s="32"/>
      <c r="K15" s="32"/>
      <c r="L15" s="225" t="s">
        <v>71</v>
      </c>
      <c r="M15" s="225"/>
      <c r="N15" s="225"/>
      <c r="O15" s="225"/>
      <c r="P15" s="225"/>
      <c r="Q15" s="225"/>
      <c r="R15" s="225"/>
      <c r="S15" s="225"/>
      <c r="X15" s="32"/>
      <c r="Y15" s="32"/>
      <c r="Z15" s="32"/>
      <c r="AA15" s="32"/>
      <c r="AB15" s="32"/>
      <c r="AC15" s="32"/>
      <c r="AD15" s="32"/>
      <c r="AE15" s="32"/>
      <c r="AF15" s="32"/>
      <c r="AG15" s="32"/>
      <c r="AH15" s="32"/>
      <c r="AI15" s="32"/>
      <c r="AJ15" s="32"/>
      <c r="AK15" s="32"/>
      <c r="AL15" s="32"/>
      <c r="AM15" s="32"/>
    </row>
    <row r="16" spans="1:39" ht="19.5" customHeight="1">
      <c r="A16" s="18"/>
      <c r="B16" s="18">
        <v>5</v>
      </c>
      <c r="C16" s="32" t="s">
        <v>69</v>
      </c>
      <c r="D16" s="32"/>
      <c r="E16" s="32"/>
      <c r="F16" s="32"/>
      <c r="G16" s="32"/>
      <c r="H16" s="32"/>
      <c r="I16" s="32"/>
      <c r="J16" s="32"/>
      <c r="K16" s="32"/>
      <c r="L16" s="225" t="s">
        <v>72</v>
      </c>
      <c r="M16" s="225"/>
      <c r="N16" s="225"/>
      <c r="O16" s="225"/>
      <c r="P16" s="225"/>
      <c r="Q16" s="225"/>
      <c r="R16" s="225"/>
      <c r="S16" s="225"/>
      <c r="X16" s="32"/>
      <c r="Y16" s="32"/>
      <c r="Z16" s="32"/>
      <c r="AA16" s="32"/>
      <c r="AB16" s="32"/>
      <c r="AC16" s="32"/>
      <c r="AD16" s="32"/>
      <c r="AE16" s="32"/>
      <c r="AF16" s="32"/>
      <c r="AG16" s="32"/>
      <c r="AH16" s="32"/>
      <c r="AI16" s="32"/>
      <c r="AJ16" s="32"/>
      <c r="AK16" s="32"/>
      <c r="AL16" s="32"/>
      <c r="AM16" s="32"/>
    </row>
    <row r="17" spans="1:39" ht="19.5" customHeight="1">
      <c r="A17" s="18"/>
      <c r="B17" s="18">
        <v>6</v>
      </c>
      <c r="C17" s="32" t="s">
        <v>70</v>
      </c>
      <c r="D17" s="32"/>
      <c r="E17" s="32"/>
      <c r="F17" s="32"/>
      <c r="G17" s="32"/>
      <c r="H17" s="32"/>
      <c r="I17" s="32"/>
      <c r="J17" s="32"/>
      <c r="K17" s="32"/>
      <c r="L17" s="225" t="s">
        <v>84</v>
      </c>
      <c r="M17" s="225"/>
      <c r="N17" s="225"/>
      <c r="O17" s="225"/>
      <c r="P17" s="225"/>
      <c r="Q17" s="225"/>
      <c r="R17" s="225"/>
      <c r="S17" s="225"/>
      <c r="X17" s="32"/>
      <c r="Y17" s="32"/>
      <c r="Z17" s="32"/>
      <c r="AA17" s="32"/>
      <c r="AB17" s="32"/>
      <c r="AC17" s="32"/>
      <c r="AD17" s="32"/>
      <c r="AE17" s="32"/>
      <c r="AF17" s="32"/>
      <c r="AG17" s="32"/>
      <c r="AH17" s="32"/>
      <c r="AI17" s="32"/>
      <c r="AJ17" s="32"/>
      <c r="AK17" s="32"/>
      <c r="AL17" s="32"/>
      <c r="AM17" s="32"/>
    </row>
    <row r="18" spans="1:39" ht="19.5" customHeight="1">
      <c r="A18" s="18"/>
      <c r="B18" s="18">
        <v>7</v>
      </c>
      <c r="C18" s="32" t="s">
        <v>71</v>
      </c>
      <c r="D18" s="32"/>
      <c r="E18" s="32"/>
      <c r="F18" s="32"/>
      <c r="G18" s="32"/>
      <c r="H18" s="32"/>
      <c r="I18" s="32"/>
      <c r="J18" s="32"/>
      <c r="K18" s="32"/>
      <c r="L18" s="225" t="s">
        <v>73</v>
      </c>
      <c r="M18" s="225"/>
      <c r="N18" s="225"/>
      <c r="O18" s="225"/>
      <c r="P18" s="225"/>
      <c r="Q18" s="225"/>
      <c r="R18" s="225"/>
      <c r="S18" s="225"/>
      <c r="X18" s="32"/>
      <c r="Y18" s="32"/>
      <c r="Z18" s="32"/>
      <c r="AA18" s="32"/>
      <c r="AB18" s="32"/>
      <c r="AC18" s="32"/>
      <c r="AD18" s="32"/>
      <c r="AE18" s="32"/>
      <c r="AF18" s="32"/>
      <c r="AG18" s="32"/>
      <c r="AH18" s="32"/>
      <c r="AI18" s="32"/>
      <c r="AJ18" s="32"/>
      <c r="AK18" s="32"/>
      <c r="AL18" s="32"/>
      <c r="AM18" s="32"/>
    </row>
    <row r="19" spans="1:39" ht="19.5" customHeight="1">
      <c r="A19" s="18"/>
      <c r="B19" s="18">
        <v>8</v>
      </c>
      <c r="C19" s="32" t="s">
        <v>72</v>
      </c>
      <c r="D19" s="32"/>
      <c r="E19" s="32"/>
      <c r="F19" s="32"/>
      <c r="G19" s="32"/>
      <c r="H19" s="32"/>
      <c r="I19" s="32"/>
      <c r="J19" s="32"/>
      <c r="K19" s="32"/>
      <c r="L19" s="32"/>
      <c r="M19" s="32"/>
      <c r="N19" s="32"/>
      <c r="O19" s="32"/>
      <c r="P19" s="32"/>
      <c r="Q19" s="32"/>
      <c r="R19" s="32"/>
      <c r="S19" s="17"/>
      <c r="X19" s="32"/>
      <c r="Y19" s="32"/>
      <c r="Z19" s="32"/>
      <c r="AA19" s="32"/>
      <c r="AB19" s="32"/>
      <c r="AC19" s="32"/>
      <c r="AD19" s="32"/>
      <c r="AE19" s="32"/>
      <c r="AF19" s="32"/>
      <c r="AG19" s="32"/>
      <c r="AH19" s="32"/>
      <c r="AI19" s="32"/>
      <c r="AJ19" s="32"/>
      <c r="AK19" s="32"/>
      <c r="AL19" s="32"/>
      <c r="AM19" s="32"/>
    </row>
    <row r="20" spans="1:39" ht="19.5" customHeight="1">
      <c r="A20" s="18"/>
      <c r="B20" s="18">
        <v>9</v>
      </c>
      <c r="C20" s="32" t="s">
        <v>73</v>
      </c>
      <c r="D20" s="32"/>
      <c r="E20" s="32"/>
      <c r="F20" s="32"/>
      <c r="G20" s="32"/>
      <c r="H20" s="32"/>
      <c r="I20" s="32"/>
      <c r="J20" s="32"/>
      <c r="K20" s="32"/>
      <c r="L20" s="32"/>
      <c r="M20" s="32"/>
      <c r="N20" s="32"/>
      <c r="O20" s="32"/>
      <c r="P20" s="32"/>
      <c r="Q20" s="32"/>
      <c r="R20" s="32"/>
      <c r="S20" s="17"/>
      <c r="X20" s="32"/>
      <c r="Y20" s="32"/>
      <c r="Z20" s="32"/>
      <c r="AA20" s="32"/>
      <c r="AB20" s="32"/>
      <c r="AC20" s="32"/>
      <c r="AD20" s="32"/>
      <c r="AE20" s="32"/>
      <c r="AF20" s="32"/>
      <c r="AG20" s="32"/>
      <c r="AH20" s="32"/>
      <c r="AI20" s="32"/>
      <c r="AJ20" s="32"/>
      <c r="AK20" s="32"/>
      <c r="AL20" s="32"/>
      <c r="AM20" s="32"/>
    </row>
    <row r="21" spans="1:39" ht="19.5" customHeight="1">
      <c r="A21" s="18"/>
      <c r="B21" s="18">
        <v>10</v>
      </c>
      <c r="C21" s="32" t="s">
        <v>74</v>
      </c>
      <c r="D21" s="32"/>
      <c r="E21" s="32"/>
      <c r="F21" s="32"/>
      <c r="G21" s="32"/>
      <c r="H21" s="32"/>
      <c r="I21" s="32"/>
      <c r="J21" s="32"/>
      <c r="K21" s="32"/>
      <c r="L21" s="32"/>
      <c r="M21" s="32"/>
      <c r="N21" s="32"/>
      <c r="O21" s="32"/>
      <c r="P21" s="32"/>
      <c r="Q21" s="32"/>
      <c r="R21" s="32"/>
      <c r="S21" s="17"/>
      <c r="X21" s="32"/>
      <c r="Y21" s="32"/>
      <c r="Z21" s="32"/>
      <c r="AA21" s="32"/>
      <c r="AB21" s="32"/>
      <c r="AC21" s="32"/>
      <c r="AD21" s="32"/>
      <c r="AE21" s="32"/>
      <c r="AF21" s="32"/>
      <c r="AG21" s="32"/>
      <c r="AH21" s="32"/>
      <c r="AI21" s="32"/>
      <c r="AJ21" s="32"/>
      <c r="AK21" s="32"/>
      <c r="AL21" s="32"/>
      <c r="AM21" s="32"/>
    </row>
    <row r="22" spans="1:39" ht="19.5" customHeight="1">
      <c r="A22" s="18"/>
      <c r="B22" s="18">
        <v>11</v>
      </c>
      <c r="C22" s="32" t="s">
        <v>75</v>
      </c>
      <c r="D22" s="32"/>
      <c r="E22" s="32"/>
      <c r="F22" s="32"/>
      <c r="G22" s="32"/>
      <c r="H22" s="32"/>
      <c r="I22" s="32"/>
      <c r="J22" s="32"/>
      <c r="K22" s="32"/>
      <c r="L22" s="32"/>
      <c r="M22" s="32"/>
      <c r="N22" s="32"/>
      <c r="O22" s="32"/>
      <c r="P22" s="32"/>
      <c r="Q22" s="32"/>
      <c r="R22" s="32"/>
      <c r="S22" s="17"/>
      <c r="X22" s="32"/>
      <c r="Y22" s="32"/>
      <c r="Z22" s="32"/>
      <c r="AA22" s="32"/>
      <c r="AB22" s="32"/>
      <c r="AC22" s="32"/>
      <c r="AD22" s="32"/>
      <c r="AE22" s="32"/>
      <c r="AF22" s="32"/>
      <c r="AG22" s="32"/>
      <c r="AH22" s="32"/>
      <c r="AI22" s="32"/>
      <c r="AJ22" s="32"/>
      <c r="AK22" s="32"/>
      <c r="AL22" s="32"/>
      <c r="AM22" s="32"/>
    </row>
    <row r="23" spans="1:19" ht="19.5" customHeight="1">
      <c r="A23" s="18"/>
      <c r="B23" s="18"/>
      <c r="C23" s="18"/>
      <c r="D23" s="18"/>
      <c r="E23" s="18"/>
      <c r="F23" s="18"/>
      <c r="G23" s="18"/>
      <c r="H23" s="18"/>
      <c r="I23" s="18"/>
      <c r="J23" s="18"/>
      <c r="K23" s="18"/>
      <c r="L23" s="18"/>
      <c r="M23" s="18"/>
      <c r="N23" s="18"/>
      <c r="O23" s="18"/>
      <c r="P23" s="18"/>
      <c r="Q23" s="18"/>
      <c r="R23" s="18"/>
      <c r="S23" s="17"/>
    </row>
    <row r="24" spans="1:19" ht="19.5" customHeight="1">
      <c r="A24" s="17"/>
      <c r="B24" s="17"/>
      <c r="C24" s="17"/>
      <c r="D24" s="17"/>
      <c r="E24" s="17"/>
      <c r="F24" s="17"/>
      <c r="G24" s="17"/>
      <c r="H24" s="17"/>
      <c r="I24" s="17"/>
      <c r="J24" s="17"/>
      <c r="K24" s="17"/>
      <c r="L24" s="17"/>
      <c r="M24" s="17"/>
      <c r="N24" s="17"/>
      <c r="O24" s="17"/>
      <c r="P24" s="17"/>
      <c r="Q24" s="17"/>
      <c r="R24" s="17"/>
      <c r="S24" s="17"/>
    </row>
    <row r="25" spans="1:19" ht="19.5" customHeight="1">
      <c r="A25" s="17"/>
      <c r="B25" s="17"/>
      <c r="C25" s="17"/>
      <c r="D25" s="17"/>
      <c r="E25" s="17"/>
      <c r="F25" s="17"/>
      <c r="G25" s="17"/>
      <c r="H25" s="17"/>
      <c r="I25" s="17"/>
      <c r="J25" s="17"/>
      <c r="K25" s="17"/>
      <c r="L25" s="17"/>
      <c r="M25" s="17"/>
      <c r="N25" s="17"/>
      <c r="O25" s="17"/>
      <c r="P25" s="17"/>
      <c r="Q25" s="17"/>
      <c r="R25" s="17"/>
      <c r="S25" s="17"/>
    </row>
    <row r="26" spans="1:19" ht="19.5" customHeight="1">
      <c r="A26" s="17"/>
      <c r="B26" s="17"/>
      <c r="C26" s="17"/>
      <c r="D26" s="17"/>
      <c r="E26" s="17"/>
      <c r="F26" s="17"/>
      <c r="G26" s="17"/>
      <c r="H26" s="17"/>
      <c r="I26" s="17"/>
      <c r="J26" s="17"/>
      <c r="K26" s="17"/>
      <c r="L26" s="17"/>
      <c r="M26" s="17"/>
      <c r="N26" s="17"/>
      <c r="O26" s="17"/>
      <c r="P26" s="17"/>
      <c r="Q26" s="17"/>
      <c r="R26" s="17"/>
      <c r="S26" s="17"/>
    </row>
    <row r="27" spans="1:19" ht="19.5" customHeight="1">
      <c r="A27" s="17"/>
      <c r="B27" s="17"/>
      <c r="C27" s="17"/>
      <c r="D27" s="17"/>
      <c r="E27" s="17"/>
      <c r="F27" s="17"/>
      <c r="G27" s="17"/>
      <c r="H27" s="17"/>
      <c r="I27" s="17"/>
      <c r="J27" s="17"/>
      <c r="K27" s="17"/>
      <c r="L27" s="17"/>
      <c r="M27" s="17"/>
      <c r="N27" s="17"/>
      <c r="O27" s="17"/>
      <c r="P27" s="17"/>
      <c r="Q27" s="17"/>
      <c r="R27" s="17"/>
      <c r="S27" s="17"/>
    </row>
    <row r="28" spans="1:19" ht="19.5" customHeight="1">
      <c r="A28" s="17"/>
      <c r="B28" s="17"/>
      <c r="C28" s="17"/>
      <c r="D28" s="17"/>
      <c r="E28" s="17"/>
      <c r="F28" s="17"/>
      <c r="G28" s="17"/>
      <c r="H28" s="17"/>
      <c r="I28" s="17"/>
      <c r="J28" s="17"/>
      <c r="K28" s="17"/>
      <c r="L28" s="17"/>
      <c r="M28" s="17"/>
      <c r="N28" s="17"/>
      <c r="O28" s="17"/>
      <c r="P28" s="17"/>
      <c r="Q28" s="17"/>
      <c r="R28" s="17"/>
      <c r="S28" s="17"/>
    </row>
    <row r="29" spans="1:19" ht="19.5" customHeight="1">
      <c r="A29" s="17"/>
      <c r="B29" s="17"/>
      <c r="C29" s="17"/>
      <c r="D29" s="17"/>
      <c r="E29" s="17"/>
      <c r="F29" s="17"/>
      <c r="G29" s="17"/>
      <c r="H29" s="17"/>
      <c r="I29" s="17"/>
      <c r="J29" s="17"/>
      <c r="K29" s="17"/>
      <c r="L29" s="17"/>
      <c r="M29" s="17"/>
      <c r="N29" s="17"/>
      <c r="O29" s="17"/>
      <c r="P29" s="17"/>
      <c r="Q29" s="17"/>
      <c r="R29" s="17"/>
      <c r="S29" s="17"/>
    </row>
    <row r="30" spans="1:19" ht="19.5" customHeight="1">
      <c r="A30" s="17"/>
      <c r="B30" s="17"/>
      <c r="C30" s="17"/>
      <c r="D30" s="17"/>
      <c r="E30" s="17"/>
      <c r="F30" s="17"/>
      <c r="G30" s="17"/>
      <c r="H30" s="17"/>
      <c r="I30" s="17"/>
      <c r="J30" s="17"/>
      <c r="K30" s="17"/>
      <c r="L30" s="17"/>
      <c r="M30" s="17"/>
      <c r="N30" s="17"/>
      <c r="O30" s="17"/>
      <c r="P30" s="17"/>
      <c r="Q30" s="17"/>
      <c r="R30" s="17"/>
      <c r="S30" s="17"/>
    </row>
    <row r="31" spans="1:19" ht="19.5" customHeight="1">
      <c r="A31" s="17"/>
      <c r="B31" s="17"/>
      <c r="C31" s="17"/>
      <c r="D31" s="17"/>
      <c r="E31" s="17"/>
      <c r="F31" s="17"/>
      <c r="G31" s="17"/>
      <c r="H31" s="17"/>
      <c r="I31" s="17"/>
      <c r="J31" s="17"/>
      <c r="K31" s="17"/>
      <c r="L31" s="17"/>
      <c r="M31" s="17"/>
      <c r="N31" s="17"/>
      <c r="O31" s="17"/>
      <c r="P31" s="17"/>
      <c r="Q31" s="17"/>
      <c r="R31" s="17"/>
      <c r="S31" s="17"/>
    </row>
    <row r="32" spans="1:19" ht="19.5" customHeight="1">
      <c r="A32" s="17"/>
      <c r="B32" s="17"/>
      <c r="C32" s="17"/>
      <c r="D32" s="17"/>
      <c r="E32" s="17"/>
      <c r="F32" s="17"/>
      <c r="G32" s="17"/>
      <c r="H32" s="17"/>
      <c r="I32" s="17"/>
      <c r="J32" s="17"/>
      <c r="K32" s="17"/>
      <c r="L32" s="17"/>
      <c r="M32" s="17"/>
      <c r="N32" s="17"/>
      <c r="O32" s="17"/>
      <c r="P32" s="17"/>
      <c r="Q32" s="17"/>
      <c r="R32" s="17"/>
      <c r="S32" s="17"/>
    </row>
  </sheetData>
  <sheetProtection/>
  <mergeCells count="14">
    <mergeCell ref="A2:I2"/>
    <mergeCell ref="K2:R2"/>
    <mergeCell ref="L12:S12"/>
    <mergeCell ref="L13:S13"/>
    <mergeCell ref="L14:S14"/>
    <mergeCell ref="L15:S15"/>
    <mergeCell ref="L16:S16"/>
    <mergeCell ref="A3:R5"/>
    <mergeCell ref="A7:R7"/>
    <mergeCell ref="A10:R10"/>
    <mergeCell ref="L17:S17"/>
    <mergeCell ref="L18:S18"/>
    <mergeCell ref="L11:S11"/>
    <mergeCell ref="C11:J11"/>
  </mergeCells>
  <printOptions/>
  <pageMargins left="0.511811024" right="0.511811024" top="0.787401575" bottom="0.787401575" header="0.31496062" footer="0.31496062"/>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Creativer</dc:creator>
  <cp:keywords/>
  <dc:description/>
  <cp:lastModifiedBy>JOAO SILVA</cp:lastModifiedBy>
  <cp:lastPrinted>2019-05-23T17:26:04Z</cp:lastPrinted>
  <dcterms:created xsi:type="dcterms:W3CDTF">2006-12-27T12:00:03Z</dcterms:created>
  <dcterms:modified xsi:type="dcterms:W3CDTF">2019-05-27T14:07:51Z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