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5" yWindow="105" windowWidth="16830" windowHeight="9960" tabRatio="793" activeTab="4"/>
  </bookViews>
  <sheets>
    <sheet name="ORIENTAÇÃO" sheetId="1" r:id="rId1"/>
    <sheet name="CADASTRO DE DADOS" sheetId="2" r:id="rId2"/>
    <sheet name="DEC. FORNECIMENTO" sheetId="3" r:id="rId3"/>
    <sheet name="DECLARAÇÕES" sheetId="4" r:id="rId4"/>
    <sheet name="PLAN. ORÇAMENTARIA" sheetId="5" r:id="rId5"/>
    <sheet name="PROPOSTA" sheetId="6" r:id="rId6"/>
    <sheet name="PROTOCOLO" sheetId="7" r:id="rId7"/>
    <sheet name="HABILITAÇÃO" sheetId="8" state="hidden" r:id="rId8"/>
  </sheets>
  <externalReferences>
    <externalReference r:id="rId11"/>
    <externalReference r:id="rId12"/>
  </externalReferences>
  <definedNames>
    <definedName name="_xlnm.Print_Area" localSheetId="2">'DEC. FORNECIMENTO'!$B:$P</definedName>
    <definedName name="_xlnm.Print_Area" localSheetId="3">'DECLARAÇÕES'!$B:$P</definedName>
    <definedName name="_xlnm.Print_Area" localSheetId="4">'PLAN. ORÇAMENTARIA'!#REF!</definedName>
    <definedName name="_xlnm.Print_Area" localSheetId="5">'PROPOSTA'!$A:$E</definedName>
  </definedNames>
  <calcPr fullCalcOnLoad="1"/>
</workbook>
</file>

<file path=xl/sharedStrings.xml><?xml version="1.0" encoding="utf-8"?>
<sst xmlns="http://schemas.openxmlformats.org/spreadsheetml/2006/main" count="324" uniqueCount="180">
  <si>
    <t>TOTAL</t>
  </si>
  <si>
    <t>A</t>
  </si>
  <si>
    <t>PREFEITURA MUNICIPAL DE JACARACI</t>
  </si>
  <si>
    <t>ESTADO DA BAHIA</t>
  </si>
  <si>
    <t>A/C. COMISSÃO DE LICITAÇÃO</t>
  </si>
  <si>
    <t>REF.:</t>
  </si>
  <si>
    <t>PROPOSTA DE PREÇO</t>
  </si>
  <si>
    <t>O prazo de validade desta proposta é de 60 (sessenta) dias, contados a partir da data de abertua deste certame.</t>
  </si>
  <si>
    <t>LICITANTE</t>
  </si>
  <si>
    <t>CNPJ</t>
  </si>
  <si>
    <t>ENDEREÇO</t>
  </si>
  <si>
    <t>CIDADE - UF</t>
  </si>
  <si>
    <t>FONE / E-MAIL</t>
  </si>
  <si>
    <t>ANEXO V</t>
  </si>
  <si>
    <t>DECLARAÇÃO DE PLENO CONHECIMENTO E ATENDIMENTO</t>
  </si>
  <si>
    <t>NÚMERO</t>
  </si>
  <si>
    <t>LICITAÇÃO</t>
  </si>
  <si>
    <r>
      <t xml:space="preserve">Declaramos sob as penas da lei, especialmente em face do quanto disposto na Lei Federal n. 8.666/93 e Lei n. 10.520/02, </t>
    </r>
    <r>
      <rPr>
        <b/>
        <sz val="12"/>
        <rFont val="Arial"/>
        <family val="2"/>
      </rPr>
      <t>o pleno conhecimento e atendimento às exigências de habilitação</t>
    </r>
    <r>
      <rPr>
        <sz val="12"/>
        <rFont val="Arial"/>
        <family val="2"/>
      </rPr>
      <t>, cientes das sanções factíveis de serem aplicadas.</t>
    </r>
  </si>
  <si>
    <t>REPRESENTANTE LEGAL</t>
  </si>
  <si>
    <t>CPF / RG</t>
  </si>
  <si>
    <t>LOCAL E DATA</t>
  </si>
  <si>
    <t>CARIMBO E ASSINATURA</t>
  </si>
  <si>
    <t>CPF</t>
  </si>
  <si>
    <t>CAMPO</t>
  </si>
  <si>
    <t xml:space="preserve">INFORMAÇÕES </t>
  </si>
  <si>
    <t>CARIMBO DA EMPRESA</t>
  </si>
  <si>
    <t>ÀS EXIGÊNCIAS DE HABILITAÇÃO</t>
  </si>
  <si>
    <t>ANEXO VI</t>
  </si>
  <si>
    <t>DECLARAÇÃO DE INEXISTÊNCIA DE FATO IMPEDITIVO</t>
  </si>
  <si>
    <t>PARA HABILITAÇÃO</t>
  </si>
  <si>
    <r>
      <t xml:space="preserve">A Licitante abaixo identificada, vem através do seu representante legal, Declarar sob as penas de Lei, que até a presente data, </t>
    </r>
    <r>
      <rPr>
        <b/>
        <sz val="12"/>
        <rFont val="Arial"/>
        <family val="2"/>
      </rPr>
      <t>não existem fatos supervenientes e impeditivos para a sua participação  neste processo licitatório</t>
    </r>
    <r>
      <rPr>
        <sz val="12"/>
        <rFont val="Arial"/>
        <family val="2"/>
      </rPr>
      <t xml:space="preserve"> e que não consta contra si declaração de inidoneidade expedida por Órgãos da Administração Pública (federal, Estadual e Municipal), estando ciente da obrigatoriedade de declarar ocorrências posteriores.</t>
    </r>
  </si>
  <si>
    <t>ANEXO VII</t>
  </si>
  <si>
    <t>Declaramos, sob as penas da lei, em atendimento ao quanto previsto no inciso XXXIII do art. 7º da Constituição Federal, para os fins do disposto Lei 8.666/93, que não empregamos menor de 18 anos em trabalho noturno, perigoso ou insalubre, nem menor de 16 anos, salvo na condição de aprendiz a partir de 14 anos.</t>
  </si>
  <si>
    <t>ANEXO VIII</t>
  </si>
  <si>
    <t>DECLARAÇÃO DE MICRO E PEQUENA EMPRESA</t>
  </si>
  <si>
    <r>
      <t xml:space="preserve">A EMPRESA LICITANTE abaixo identificada, por intermédio do seu representante legal, </t>
    </r>
    <r>
      <rPr>
        <b/>
        <u val="single"/>
        <sz val="12"/>
        <rFont val="Arial"/>
        <family val="2"/>
      </rPr>
      <t>DECLARA,</t>
    </r>
    <r>
      <rPr>
        <sz val="12"/>
        <rFont val="Arial"/>
        <family val="2"/>
      </rPr>
      <t xml:space="preserve"> para fins do disposto no Edital do presente processo licitatório, sob pena da aplicação das sanções cabíveis e das penas previstas na Lei 10.520/02, na Lei 8.666/93, na Lei Complementar 123/06, </t>
    </r>
    <r>
      <rPr>
        <b/>
        <i/>
        <u val="single"/>
        <sz val="12"/>
        <rFont val="Arial"/>
        <family val="2"/>
      </rPr>
      <t>ser microempresa ou empresa de pequeno porte nos termos da legislação vigente, não possuindo nenhum dos impedimentos previstos no § 4º do artigo 3º da Lei Complementar nº 123/06.</t>
    </r>
  </si>
  <si>
    <t>CARTA DE CREDENCIAMENTO</t>
  </si>
  <si>
    <t>A Licitante abaixo identificada, neste ato representado pelo seu(s) (diretores ou sócios) pelo presente instrumento de mandato, nomeia e constitui, seu(s) Procurador (es) o Senhor(a):</t>
  </si>
  <si>
    <t>NOME</t>
  </si>
  <si>
    <t>QUALIFICAÇÃO</t>
  </si>
  <si>
    <t>CIDADE -UF</t>
  </si>
  <si>
    <t>CIDADE / UF</t>
  </si>
  <si>
    <r>
      <t xml:space="preserve">Como meu mandatário, a quem confere amplos poderes para junto à Prefeitura Municipal de Jacaraci-Bahia praticar todos os atos necessários, relativos ao presente procedimento licitatório, </t>
    </r>
    <r>
      <rPr>
        <sz val="12"/>
        <color indexed="8"/>
        <rFont val="Arial"/>
        <family val="2"/>
      </rPr>
      <t>conferindo-lhe, ainda, poderes especiais para desistir de recursos, interpô-los, apresentar lances, negociar preços e demais condições, confessar, desistir, firmar compromissos ou acordos, receber e dar quitação e praticar todos os demais atos pertinentes ao certame, em nome do proponente</t>
    </r>
    <r>
      <rPr>
        <sz val="12"/>
        <rFont val="Arial"/>
        <family val="2"/>
      </rPr>
      <t xml:space="preserve"> dando tudo como bom, firme e valioso. </t>
    </r>
  </si>
  <si>
    <t>DADOS DO LICITANTE</t>
  </si>
  <si>
    <t>DECLARAÇÃO DE INEXISTÊNCIA DE CONTRATAÇÃO DE MENOR</t>
  </si>
  <si>
    <t>OBJETO</t>
  </si>
  <si>
    <t>ANEXO IV</t>
  </si>
  <si>
    <t>LOTE</t>
  </si>
  <si>
    <t>ANEXO III</t>
  </si>
  <si>
    <t>PROPOSTA FINANCEIRA</t>
  </si>
  <si>
    <t>Para a elaboração da proposta financeira deverão ser adotados os seguintes procedimentos</t>
  </si>
  <si>
    <t>a)</t>
  </si>
  <si>
    <t>b)</t>
  </si>
  <si>
    <t>c)</t>
  </si>
  <si>
    <t>Em seguida acesse a aba DECLARAÇÕES, todas as informações constantes nessa aba foram automaticamente extraídas da Aba anterior, ou seja, CADASTRO DE DADOS. Você só precisa imprimir as declarações, preferencialmente em papel timbrado, ou você poderá inserir a LOGOMARCA da empresa conforme instrução a seguir.</t>
  </si>
  <si>
    <t>d)</t>
  </si>
  <si>
    <t>e)</t>
  </si>
  <si>
    <t>Concluído estes procedimentos, está pronta a proposta de preço para ser impressa em papel ofício A4, preferencialmente timbrado. Ou poderá inserir a LOGOMARCA da empresa conforme orientação apresentada a seguir.</t>
  </si>
  <si>
    <t>f)</t>
  </si>
  <si>
    <t>A proposta de preço deverá ser carimbada e assinada, as demais páginas poderão ser apenas vistadas.</t>
  </si>
  <si>
    <t>g)</t>
  </si>
  <si>
    <t xml:space="preserve">Nenhuma alteração deverá ser realizada nos demais campos da planilha, sob pena de ter a sua proposta desclassificada.
</t>
  </si>
  <si>
    <t>h)</t>
  </si>
  <si>
    <t>A licitante, abaixo identificada, vem, por intermédio deste instrumento, apresentar sua proposta comercial ao presente processo licitatório, nos seguintes termos:</t>
  </si>
  <si>
    <t>R$ TOTAL</t>
  </si>
  <si>
    <t>VERIFICAÇÃO DA DOCUMENTAÇÃO</t>
  </si>
  <si>
    <t>EMPRESA LICITANTE</t>
  </si>
  <si>
    <t>Documento dos Sócios: cpf / rg</t>
  </si>
  <si>
    <t>Certidão da Dívida Ativa da União</t>
  </si>
  <si>
    <t>Certidão do Inss</t>
  </si>
  <si>
    <t>Certidão do FGTS</t>
  </si>
  <si>
    <t>Certidão dos Tributos Estaduais</t>
  </si>
  <si>
    <t>Certidão dos Tributos Municipais</t>
  </si>
  <si>
    <t>Certidão de Débitos Trabalhista</t>
  </si>
  <si>
    <t>Certidão de Falência e Concordata</t>
  </si>
  <si>
    <t>Balanço</t>
  </si>
  <si>
    <t>Nº</t>
  </si>
  <si>
    <t>PROTOCOLO DE RETIRADA DE EDITAL</t>
  </si>
  <si>
    <r>
      <t xml:space="preserve">Recebi da Prefeitura Municipal de Jacaraci - Bahia, um </t>
    </r>
    <r>
      <rPr>
        <b/>
        <u val="single"/>
        <sz val="12"/>
        <rFont val="Arial"/>
        <family val="2"/>
      </rPr>
      <t>CD/Rom</t>
    </r>
    <r>
      <rPr>
        <sz val="12"/>
        <rFont val="Arial"/>
        <family val="2"/>
      </rPr>
      <t xml:space="preserve"> contendo o Edital e seus anexos, e toda a informação necessária para a participação no processo licitatório abaixo identificado.</t>
    </r>
  </si>
  <si>
    <t>Processo</t>
  </si>
  <si>
    <t>Objeto</t>
  </si>
  <si>
    <t>Jacaraci - Ba,</t>
  </si>
  <si>
    <t xml:space="preserve">Contrato Social </t>
  </si>
  <si>
    <t>Documentos: cpf / rg</t>
  </si>
  <si>
    <t>Certidão Cível</t>
  </si>
  <si>
    <t>Comprovante de Residencia</t>
  </si>
  <si>
    <t>PESSOA FÍSICA</t>
  </si>
  <si>
    <t>PESSOA JURÍDICA</t>
  </si>
  <si>
    <t>Acesse a aba CADASTRO DE DADOS, insira os dados do licitante, tais como: nome da empresa licitante, CNPJ, representante legal (pessoa Juridica), nome do licitante, CPF e RG (pessoa física), etc. Ver figura abaixo</t>
  </si>
  <si>
    <t>ANEXO IX</t>
  </si>
  <si>
    <t>DECLARAÇÃO DE CAPACIDADE DE FORNECIMENTO</t>
  </si>
  <si>
    <t xml:space="preserve"> Em atendimento ao previsto no Edital do Pregão Presencial nº</t>
  </si>
  <si>
    <t xml:space="preserve">que na qualidade de CLIENTE, declaramos que  a empresa abaixo já nos forneceu materiais similar ao do objeto desta licitação, portanto possui qualidade e aptidão  </t>
  </si>
  <si>
    <t xml:space="preserve"> para oferecer os mesmos a qualquer esfera de governo.</t>
  </si>
  <si>
    <t>Empresa declarante</t>
  </si>
  <si>
    <t>ITEM</t>
  </si>
  <si>
    <t>DECLARAÇÃO DE DESIMPEDIMENTO DE LICITAR E CONTRATAR</t>
  </si>
  <si>
    <t>Declaramos, sob pena de Lei, que a empresa abaixo relacionada, não está impedida de licitar ou contratar com a Administração direta e indireta da União, dos Estados, do Distrito Federal e dos Municípios, abrangendo inclusive as entidades com personalidade jurídica de direito privado sob controle do poder público e as fundações por ele instituídas ou mantidas.</t>
  </si>
  <si>
    <t>ANEXO X</t>
  </si>
  <si>
    <t>Declaro ainda, sob as penas da lei, que os preços contidos na proposta incluem todos os custos e despesas, tais como: custos diretos e indiretos, tributos incidentes, taxa de administração, materiais, serviços, encargos sociais, trabalhistas, seguros, frete, embalagens, lucro e outros necessários ao cumprimento integral do objeto do Edital  e seus anexos.</t>
  </si>
  <si>
    <t>Local de Data</t>
  </si>
  <si>
    <t xml:space="preserve">Em seguida Acessar a aba PLANILHA ORÇAMENTÁRIA.  Na coluna MARCA inserir a marca do produto, na coluna UNIT informar no quadro correspondente o preço unitário, automaticamente o valor total será calculado.
</t>
  </si>
  <si>
    <t>kg</t>
  </si>
  <si>
    <t>Kg</t>
  </si>
  <si>
    <t>LOTE 01</t>
  </si>
  <si>
    <t>DISCRIMINAÇÃO DOS PRODUTOS</t>
  </si>
  <si>
    <t>MARCA</t>
  </si>
  <si>
    <t>QUANT</t>
  </si>
  <si>
    <t>UND</t>
  </si>
  <si>
    <t xml:space="preserve"> UNIT (R$) </t>
  </si>
  <si>
    <t>TOTAL (R$)</t>
  </si>
  <si>
    <t>Carne bovina, de primeira, tipo coxão mole ou alcatra, originaria de gado bovino, sadio, sob inspeção veterinária, sem osso, contendo no Maximo 10% de gordura, insenta de cartilagem sem sebo.</t>
  </si>
  <si>
    <t>Carne bovina, tipo músculo, originaria de gado bovino, sadio, sob inspeção veterinária, sem osso, contendo no Maximo 10% de gordura, insenta de cartilagem, tendões, nervos e sem sebo.</t>
  </si>
  <si>
    <t>Lingüiça tipo calabresa de primeira qualidade deverá apresentar-se com aspecto, cor, cheiro e sabor característico, livre de parasitas.</t>
  </si>
  <si>
    <t>Carne bovina, moida, originaria de gado bovino, sadio, sob inspeção veterinária, sem osso, contendo no Maximo 5% de gordura, insenta de cartilagem, tendões, nervos e sem sebo.</t>
  </si>
  <si>
    <t>Carne suína fresca, de primeira qualidade tipo pernil sem ossos, isenta de aditivos ou substâncias estranhas que sejam impróprias ao consumo e que alterem suas características naturais, originaria de porco sadio, sob inspeção veterinária, contendo no Maximo 15% de gordura, insenta de cartilagem .</t>
  </si>
  <si>
    <t>LOTE 02</t>
  </si>
  <si>
    <t>UNIT (R$)</t>
  </si>
  <si>
    <t>Leite U.A.T. ou U.H.T, leite de vaca integral, homonegeneizado, submetido ao processo de ultrapasteurização UAT (ultra alta temperatura) ou UHT (do inglês, ultra high tremperature) e envasado sob condições assépticas em embalagens esterilizadas e hermeticamente fechadas. Características sensoriais: aspecto líquido, cor branco, odor e sabor característicos. Não deve conter qualquer tipo de impurezas ou elementos estranhos. Ausência de conservadores e de formaldeído.</t>
  </si>
  <si>
    <t>LITROS</t>
  </si>
  <si>
    <t>KG</t>
  </si>
  <si>
    <t>Carne de frango congelado, embalagem plástica lacrada. Ficha técnica com laudo de laboratório Oficial e/ ou Laudo de Inspeção Sanitária</t>
  </si>
  <si>
    <t>FRASCO</t>
  </si>
  <si>
    <t>CX</t>
  </si>
  <si>
    <t>Óleo refinado de soja, embalagem de 900ml. Percapta 0,4g possui 36 kcal, cx c/ 20 unid. Ficha técnica com laudo de laboratório Oficial e/ ou Laudo de Inspeção Sanitária</t>
  </si>
  <si>
    <t>FARDO</t>
  </si>
  <si>
    <t>Caldo galinha, tira com 24 unidades</t>
  </si>
  <si>
    <t>TIRAS</t>
  </si>
  <si>
    <t>PACOTE</t>
  </si>
  <si>
    <t>SACA</t>
  </si>
  <si>
    <t>Sal iodado, embalagem plástica de 1 kg. Ficha técnica com laudo de laboratório Oficial e/ ou Laudo de Inspeção Sanitária</t>
  </si>
  <si>
    <t>Und</t>
  </si>
  <si>
    <t>Ovos brancos de granja, in natura, primeira qualidade</t>
  </si>
  <si>
    <t>Duzia</t>
  </si>
  <si>
    <t>Pregão Presencial - SRP</t>
  </si>
  <si>
    <t xml:space="preserve">Registro de preços destinado a eventual e futura aquisição de alimentos para o Hospital Municipal e Unidades Básicas de Saúde, conforme edital e anexos.
</t>
  </si>
  <si>
    <t xml:space="preserve">Utilizar o arquivo disponibilizado no CD/ROM, no formato planilha Excel. Ao Acessar o arquivo você irá encontrar nele quatro planilhas, sendo: CADASTRO DE DADOS – DECLARAÇÕES – PLANILHA DE PREÇO – PROPOSTA.
</t>
  </si>
  <si>
    <t>Qualquer dúvida no preenchimento da proposta de preço ou outras questões referentes a este processo licitatório, Solicitar esclarecimento através do e-mail pmjacaraci@hotmail.com</t>
  </si>
  <si>
    <t>011-2019</t>
  </si>
  <si>
    <t>Farinha de mandioca, fina, amarela e torrada de 1ª qualidade, embalagem de 1kg contendo marca do fabricante, identificação do produto e prazo de validade.</t>
  </si>
  <si>
    <t>Salsicha a granel acondicionada em embalagem plástica de 5 kg, na embalagem deverá conter externamente os dados de identificação, procedência, informações nutricionais, número de lote, data de validade, quantidade do produto, numero de registro no ministério da agricultura/ SIF/DIPOA carimbo de inspeção do SIF. Tipo Sadia ou similar</t>
  </si>
  <si>
    <t>Feijão carioca tipo I, isento de impureza, grãos inteiros, lisos, isentos de material terroso, sujidades, pedras, fungos ou parasitas e misturas de outra variedades e espécies, embalagem contendo 1 Kg.</t>
  </si>
  <si>
    <t>Adoçante, frasco com 100 ml, cada gota deve conter 0,02kcal</t>
  </si>
  <si>
    <t>Palito roliço de madeira (palitos de dente), caixa com 100 unidades</t>
  </si>
  <si>
    <t>Bisnaga de Mortadela cozida com 100% de carne suína, peça inteira com 3,5 Kg, resfriado entre 0 e 4ºc,embalado em peças individualmente, com validade mínima de dois meses.</t>
  </si>
  <si>
    <t>Óleo extraido da semente de girassol, embalagem de 900ml. Possui 108 kcal, cx c/ 20 unid. Ficha técnica com laudo de laboratório Oficial e/ ou Laudo de Inspeção Sanitária</t>
  </si>
  <si>
    <t>Arroz parbolizado tipo I, isenta de impurezas, fardo com 30 Kg</t>
  </si>
  <si>
    <t>Azeite de Oliva, Acidez máxima 0,5%, frasco com 500 ml</t>
  </si>
  <si>
    <t>Leite em pó desnatado, instantâneo, lata com peso liq. Mínimo de 280 g.</t>
  </si>
  <si>
    <t>Farinha de cereais vitaminada, embalagem em plástico investida de alumínio, contendo minimo de 230g, com qualidade igual ou superior a mucilon.</t>
  </si>
  <si>
    <t>Macarrão tipo espaguete com sêmola, embalagem de 1 kg, com qualidade igual ou superior a Liane, fardo com 20 pacotes.</t>
  </si>
  <si>
    <t xml:space="preserve">Café em pó,  torrado e moído, aroma e sabor característico, embalagem de 250 g, embalado vácuo, com selo de pureza e qualidade ABIC, com validade mínima de 03 meses, com registro da data de validade e lote estampados no rótulo da embalagem, com qualidade igual ou superior a Do Velho, fardo com 5 Kg. </t>
  </si>
  <si>
    <t xml:space="preserve">Água mineral sem gás, garrafa plástica com 1,5L, dizeres de rotulagem, data de fabricação e prazo de validade, informação dos ingredientes e composição nutricional, fardo com 6 unidades, </t>
  </si>
  <si>
    <t xml:space="preserve">SUSTAGEM ADULTO: Composição: leite em pó desnatado instantaneo, sacarose, sólidos de xarope de milho, leite em pó integral, cacau, fostato de magnésio, ascorbato de sódio, sulfato ferroso, sulfato de zinco, inositol, iodeto de potássio, acetado de DL-alfa tocoferol, niacinamida, sulfato de manganês, sulfato cúprico, fitomenadiona, acetato de vitamina A, pantotenato de cálcio, cianocobalamina, cloridrato de piridoxina, cloridrato de tiamina, riboflavina, colecalciferol, cloreto de cromo, ácido fólico, biotina, aromatizante,e stabilizantes carragena e lecitina de soja. não conté, glútem. Contém lactose. Sabor chocolate. Lata 400g. Validade mínima de 12 meses.  </t>
  </si>
  <si>
    <t>Massa pronta para bolo, apresentação em embalagens de 400g, que devem conter a parte externa os dados de identificação, procedência, informações nutricionais, número de lote, quantidade do produto. A embalagem deve estar íntegra e livre de qualquer sujidade. Validade mínima de 90 dias a partir da data de entrega, fardo com 10 Kg.</t>
  </si>
  <si>
    <t>Achocolatado em pó solúvel amargo, pacote com 1 Kg</t>
  </si>
  <si>
    <t>Biscoito doce tipo maizena, com qualidade igual ou superior a Vitarella, embalagem plástica com 400g, caixa com 20 pacotes.</t>
  </si>
  <si>
    <t>Biscoito  de sal, embalagem plástica com 400g. Tipo cream craker com qualidade igual ou superior vitarella, caixa com 20 pacts.</t>
  </si>
  <si>
    <t>Amido de milho, embalagem de 500g. Ficha técnica, Tipo Maizena ou similar.</t>
  </si>
  <si>
    <t>Farinha de trigo com fermento, embalagem de 1 kg, isenta de impureza, com qualidade igual ou superior a Dona Benta, fardo com 10 Kg.</t>
  </si>
  <si>
    <t>Açucar cristal, isenta de impureza, saca com 50 Kg.</t>
  </si>
  <si>
    <t xml:space="preserve">Farinha de tapioca de 1ª qualidade, Embalagem com 1kg, com identificação do produto, prazo de validade e peso liquido.
</t>
  </si>
  <si>
    <t>Maionese, embalagem com 250ml, dizeres de rotulagem, data de fabricação e prazo de validade, informação dos ingredientes e composição nutricional.</t>
  </si>
  <si>
    <t>Margarina vegetal com sal, embalagem plástica de polietileno de alta densidade, pote com 250g. , caixa com 24 unidades.</t>
  </si>
  <si>
    <t>Vinagre de álcool para salada – garrafa plástica com 750ml, dizeres de rotulagem, data de fabricação e prazo de validade, informação dos ingredientes e composição nutricional. , com validade mínima de 12 meses.</t>
  </si>
  <si>
    <t>Condimento canela em pau ou canela em casca, condimento natural, alimentação. Pacote com 1 Kg.</t>
  </si>
  <si>
    <t xml:space="preserve">Catchup tradicional, embalagem plástica com 3,1 Kg, dizeres de rotulagem, data de fabricação e prazo de validade, informação dos ingredientes e composição nutricional. </t>
  </si>
  <si>
    <t xml:space="preserve">Condimento orégano, dizeres de rotulagem, data de fabricação e prazo de validade – pacote com 100g. 
</t>
  </si>
  <si>
    <t>LOTE 03</t>
  </si>
  <si>
    <t>LOTE 04</t>
  </si>
  <si>
    <t>LOTE 05</t>
  </si>
  <si>
    <t>LOTE 06</t>
  </si>
  <si>
    <t>LOTE 07</t>
  </si>
  <si>
    <t>LOTE 08</t>
  </si>
  <si>
    <t>TOTAL  DO LOTE</t>
  </si>
  <si>
    <t>TOTAL DO LOTE</t>
  </si>
  <si>
    <t>VALOR TOTAL</t>
  </si>
  <si>
    <t>(valor por extenso)</t>
  </si>
  <si>
    <t>Declara-se que foram recebido todos os documentos e informações necessárias à elaboração desta proposta, tendo assim, pleno conhecimento e concordância de todas as normas do edital.</t>
  </si>
  <si>
    <t>PLANILHA ORÇAMENTÁRIA DO ANEXO III</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</si>
</sst>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 numFmtId="176" formatCode="_(&quot;R$ &quot;* #,##0.000_);_(&quot;R$ &quot;* \(#,##0.000\);_(&quot;R$ &quot;* &quot;-&quot;??_);_(@_)"/>
    <numFmt numFmtId="177" formatCode="_(&quot;R$ &quot;* #,##0.0000_);_(&quot;R$ &quot;* \(#,##0.0000\);_(&quot;R$ &quot;* &quot;-&quot;??_);_(@_)"/>
    <numFmt numFmtId="178" formatCode="_(&quot;R$ &quot;* #,##0.0_);_(&quot;R$ &quot;* \(#,##0.0\);_(&quot;R$ &quot;* &quot;-&quot;??_);_(@_)"/>
    <numFmt numFmtId="179" formatCode="&quot;Ativado&quot;;&quot;Ativado&quot;;&quot;Desativado&quot;"/>
    <numFmt numFmtId="180" formatCode="[$-416]dddd\,\ d&quot; de &quot;mmmm&quot; de &quot;yyyy"/>
    <numFmt numFmtId="181" formatCode="_-* #,##0.0_-;\-* #,##0.0_-;_-* &quot;-&quot;??_-;_-@_-"/>
    <numFmt numFmtId="182" formatCode="_-[$R$-416]\ * #,##0.00_-;\-[$R$-416]\ * #,##0.00_-;_-[$R$-416]\ * &quot;-&quot;??_-;_-@_-"/>
    <numFmt numFmtId="183" formatCode="0.0"/>
    <numFmt numFmtId="184" formatCode="_-* #,##0.000_-;\-* #,##0.000_-;_-* &quot;-&quot;??_-;_-@_-"/>
    <numFmt numFmtId="185" formatCode="_-* #,##0.0000_-;\-* #,##0.0000_-;_-* &quot;-&quot;??_-;_-@_-"/>
    <numFmt numFmtId="186" formatCode="&quot;R$&quot;\ #,##0.00"/>
    <numFmt numFmtId="187" formatCode="[$-F800]dddd\,\ mmmm\ dd\,\ yyyy"/>
    <numFmt numFmtId="188" formatCode="[$-F400]h:mm:ss\ AM/PM"/>
    <numFmt numFmtId="189" formatCode="00"/>
    <numFmt numFmtId="190" formatCode="&quot;R$ &quot;#,##0.00"/>
  </numFmts>
  <fonts count="64">
    <font>
      <sz val="10"/>
      <name val="Arial"/>
      <family val="0"/>
    </font>
    <font>
      <sz val="11"/>
      <color indexed="8"/>
      <name val="Calibri"/>
      <family val="2"/>
    </font>
    <font>
      <sz val="12"/>
      <name val="Arial"/>
      <family val="2"/>
    </font>
    <font>
      <b/>
      <sz val="12"/>
      <name val="Arial"/>
      <family val="2"/>
    </font>
    <font>
      <b/>
      <sz val="10"/>
      <name val="Arial"/>
      <family val="2"/>
    </font>
    <font>
      <b/>
      <u val="single"/>
      <sz val="12"/>
      <name val="Arial"/>
      <family val="2"/>
    </font>
    <font>
      <b/>
      <i/>
      <u val="single"/>
      <sz val="12"/>
      <name val="Arial"/>
      <family val="2"/>
    </font>
    <font>
      <sz val="12"/>
      <color indexed="8"/>
      <name val="Arial"/>
      <family val="2"/>
    </font>
    <font>
      <b/>
      <sz val="11"/>
      <name val="Arial"/>
      <family val="2"/>
    </font>
    <font>
      <b/>
      <sz val="14"/>
      <name val="Arial"/>
      <family val="2"/>
    </font>
    <font>
      <b/>
      <sz val="9"/>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Arial"/>
      <family val="2"/>
    </font>
    <font>
      <b/>
      <sz val="14"/>
      <color indexed="8"/>
      <name val="Arial"/>
      <family val="2"/>
    </font>
    <font>
      <b/>
      <sz val="10"/>
      <color indexed="8"/>
      <name val="Arial"/>
      <family val="2"/>
    </font>
    <font>
      <b/>
      <sz val="10"/>
      <name val="Calibri"/>
      <family val="2"/>
    </font>
    <font>
      <u val="single"/>
      <sz val="11"/>
      <color indexed="12"/>
      <name val="Arial"/>
      <family val="2"/>
    </font>
    <font>
      <b/>
      <sz val="20"/>
      <color indexed="8"/>
      <name val="Arial"/>
      <family val="2"/>
    </font>
    <font>
      <sz val="14"/>
      <color indexed="8"/>
      <name val="Arial"/>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b/>
      <sz val="12"/>
      <color theme="1"/>
      <name val="Arial"/>
      <family val="2"/>
    </font>
    <font>
      <b/>
      <sz val="14"/>
      <color theme="1"/>
      <name val="Arial"/>
      <family val="2"/>
    </font>
    <font>
      <b/>
      <sz val="10"/>
      <color theme="1"/>
      <name val="Arial"/>
      <family val="2"/>
    </font>
    <font>
      <u val="single"/>
      <sz val="11"/>
      <color theme="10"/>
      <name val="Arial"/>
      <family val="2"/>
    </font>
    <font>
      <b/>
      <sz val="20"/>
      <color theme="1"/>
      <name val="Arial"/>
      <family val="2"/>
    </font>
    <font>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style="thin"/>
      <right/>
      <top style="thin"/>
      <bottom style="thin"/>
    </border>
    <border>
      <left style="thin"/>
      <right/>
      <top>
        <color indexed="63"/>
      </top>
      <bottom style="thin"/>
    </border>
    <border>
      <left/>
      <right style="thin"/>
      <top>
        <color indexed="63"/>
      </top>
      <bottom style="thin"/>
    </border>
    <border>
      <left style="thin"/>
      <right style="thin"/>
      <top style="thin"/>
      <bottom/>
    </border>
    <border>
      <left style="thin"/>
      <right style="thin"/>
      <top/>
      <bottom style="thin"/>
    </border>
    <border>
      <left/>
      <right style="thin"/>
      <top style="thin"/>
      <bottom style="thin"/>
    </border>
    <border>
      <left>
        <color indexed="63"/>
      </left>
      <right style="thin"/>
      <top style="thin"/>
      <bottom>
        <color indexed="63"/>
      </bottom>
    </border>
    <border>
      <left style="thin"/>
      <right/>
      <top style="thin"/>
      <bottom style="double"/>
    </border>
    <border>
      <left/>
      <right style="thin"/>
      <top style="thin"/>
      <bottom style="double"/>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style="medium"/>
      <right style="medium"/>
      <top style="medium"/>
      <bottom/>
    </border>
    <border>
      <left/>
      <right/>
      <top style="medium"/>
      <bottom style="medium"/>
    </border>
    <border>
      <left/>
      <right/>
      <top/>
      <bottom style="medium"/>
    </border>
    <border>
      <left style="medium"/>
      <right style="medium"/>
      <top/>
      <bottom/>
    </border>
    <border>
      <left/>
      <right/>
      <top style="medium"/>
      <bottom/>
    </border>
    <border>
      <left style="medium"/>
      <right/>
      <top/>
      <bottom style="medium"/>
    </border>
    <border>
      <left/>
      <right style="medium"/>
      <top/>
      <bottom/>
    </border>
    <border>
      <left/>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321">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 fillId="33" borderId="11"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7" fillId="0" borderId="0" xfId="0" applyFont="1" applyAlignment="1">
      <alignment vertical="center"/>
    </xf>
    <xf numFmtId="0" fontId="57" fillId="0" borderId="12" xfId="0" applyFont="1" applyBorder="1" applyAlignment="1">
      <alignment/>
    </xf>
    <xf numFmtId="0" fontId="57" fillId="0" borderId="0" xfId="0" applyFont="1" applyBorder="1" applyAlignment="1">
      <alignment/>
    </xf>
    <xf numFmtId="0" fontId="57" fillId="0" borderId="13" xfId="0" applyFont="1" applyBorder="1" applyAlignment="1">
      <alignment/>
    </xf>
    <xf numFmtId="0" fontId="57" fillId="0" borderId="0" xfId="0" applyFont="1" applyAlignment="1">
      <alignment/>
    </xf>
    <xf numFmtId="0" fontId="58" fillId="0" borderId="0" xfId="0" applyFont="1" applyAlignment="1">
      <alignment/>
    </xf>
    <xf numFmtId="0" fontId="59" fillId="0" borderId="14" xfId="0" applyFont="1" applyBorder="1" applyAlignment="1">
      <alignment horizontal="center" vertical="center"/>
    </xf>
    <xf numFmtId="0" fontId="3" fillId="0" borderId="15" xfId="0" applyFont="1" applyBorder="1" applyAlignment="1">
      <alignment vertical="center"/>
    </xf>
    <xf numFmtId="0" fontId="2" fillId="0" borderId="14" xfId="0" applyFont="1" applyBorder="1" applyAlignment="1">
      <alignment vertical="center"/>
    </xf>
    <xf numFmtId="0" fontId="2" fillId="33" borderId="12"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7" xfId="0" applyFont="1" applyFill="1" applyBorder="1" applyAlignment="1">
      <alignment horizontal="center" vertical="center"/>
    </xf>
    <xf numFmtId="0" fontId="58" fillId="0" borderId="0" xfId="0" applyFont="1" applyAlignment="1">
      <alignment/>
    </xf>
    <xf numFmtId="0" fontId="2" fillId="0" borderId="0" xfId="0" applyFont="1" applyAlignment="1">
      <alignment horizontal="left" vertical="center"/>
    </xf>
    <xf numFmtId="0" fontId="2" fillId="0" borderId="0" xfId="0" applyFont="1" applyFill="1" applyBorder="1" applyAlignment="1">
      <alignment horizontal="center" vertical="center"/>
    </xf>
    <xf numFmtId="0" fontId="0"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52" applyFont="1" applyFill="1" applyAlignment="1">
      <alignment horizontal="center" vertical="center"/>
      <protection/>
    </xf>
    <xf numFmtId="0" fontId="2" fillId="0" borderId="0" xfId="52" applyFont="1" applyFill="1" applyBorder="1" applyAlignment="1">
      <alignment horizontal="center" vertical="center"/>
      <protection/>
    </xf>
    <xf numFmtId="0" fontId="2" fillId="0" borderId="10" xfId="52" applyFont="1" applyFill="1" applyBorder="1" applyAlignment="1">
      <alignment horizontal="center" vertical="center"/>
      <protection/>
    </xf>
    <xf numFmtId="0" fontId="9" fillId="0" borderId="0" xfId="0" applyFont="1" applyFill="1" applyAlignment="1">
      <alignment vertical="center"/>
    </xf>
    <xf numFmtId="0" fontId="0" fillId="0" borderId="11"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1" xfId="0" applyFont="1" applyFill="1" applyBorder="1" applyAlignment="1">
      <alignment vertical="center"/>
    </xf>
    <xf numFmtId="0" fontId="4" fillId="0" borderId="11" xfId="0" applyFont="1" applyFill="1" applyBorder="1" applyAlignment="1" applyProtection="1">
      <alignment horizontal="left" vertical="center"/>
      <protection locked="0"/>
    </xf>
    <xf numFmtId="0" fontId="45" fillId="0" borderId="11" xfId="44" applyFill="1" applyBorder="1" applyAlignment="1" applyProtection="1">
      <alignment horizontal="left" vertical="center"/>
      <protection locked="0"/>
    </xf>
    <xf numFmtId="0" fontId="0" fillId="0" borderId="19" xfId="0" applyFont="1" applyFill="1" applyBorder="1" applyAlignment="1">
      <alignment vertical="center"/>
    </xf>
    <xf numFmtId="0" fontId="4" fillId="0" borderId="19" xfId="0" applyFont="1" applyFill="1" applyBorder="1" applyAlignment="1" applyProtection="1">
      <alignment horizontal="left" vertical="center"/>
      <protection locked="0"/>
    </xf>
    <xf numFmtId="14" fontId="4" fillId="0" borderId="19"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vertical="center"/>
      <protection locked="0"/>
    </xf>
    <xf numFmtId="0" fontId="3" fillId="0" borderId="0" xfId="0" applyFont="1" applyFill="1" applyAlignment="1">
      <alignment vertical="center"/>
    </xf>
    <xf numFmtId="0" fontId="2" fillId="0" borderId="0" xfId="0" applyFont="1" applyFill="1" applyAlignment="1">
      <alignment horizontal="justify" vertical="top"/>
    </xf>
    <xf numFmtId="0" fontId="3" fillId="0" borderId="0" xfId="0" applyFont="1" applyFill="1" applyAlignment="1">
      <alignment horizontal="justify" vertical="top"/>
    </xf>
    <xf numFmtId="0" fontId="2"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pplyProtection="1">
      <alignment horizontal="left" vertical="center"/>
      <protection locked="0"/>
    </xf>
    <xf numFmtId="0" fontId="45" fillId="0" borderId="0" xfId="44" applyFill="1" applyBorder="1" applyAlignment="1" applyProtection="1">
      <alignment horizontal="left" vertical="center"/>
      <protection locked="0"/>
    </xf>
    <xf numFmtId="14"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49" fontId="4" fillId="0" borderId="11" xfId="0" applyNumberFormat="1" applyFont="1" applyFill="1" applyBorder="1" applyAlignment="1">
      <alignment horizontal="justify" vertical="center" wrapText="1"/>
    </xf>
    <xf numFmtId="0" fontId="4" fillId="0" borderId="11" xfId="0" applyFont="1" applyFill="1" applyBorder="1" applyAlignment="1">
      <alignment horizontal="left" vertical="center" wrapText="1"/>
    </xf>
    <xf numFmtId="49" fontId="60" fillId="0" borderId="18" xfId="0" applyNumberFormat="1" applyFont="1" applyFill="1" applyBorder="1" applyAlignment="1">
      <alignment horizontal="left" vertical="center"/>
    </xf>
    <xf numFmtId="0" fontId="2" fillId="34" borderId="0" xfId="0" applyFont="1" applyFill="1" applyBorder="1" applyAlignment="1">
      <alignment horizontal="center" vertical="center"/>
    </xf>
    <xf numFmtId="0" fontId="2" fillId="34" borderId="0" xfId="0" applyFont="1" applyFill="1" applyAlignment="1">
      <alignment horizontal="center" vertical="center"/>
    </xf>
    <xf numFmtId="0" fontId="2" fillId="34" borderId="10" xfId="0" applyFont="1" applyFill="1" applyBorder="1" applyAlignment="1">
      <alignment horizontal="center" vertical="center"/>
    </xf>
    <xf numFmtId="0" fontId="3" fillId="34" borderId="0" xfId="0" applyFont="1" applyFill="1" applyAlignment="1">
      <alignment vertical="center"/>
    </xf>
    <xf numFmtId="0" fontId="2" fillId="34" borderId="0" xfId="0" applyFont="1" applyFill="1" applyAlignment="1">
      <alignment vertical="center"/>
    </xf>
    <xf numFmtId="0" fontId="10" fillId="34" borderId="11" xfId="0" applyFont="1" applyFill="1" applyBorder="1" applyAlignment="1">
      <alignment horizontal="center" vertical="center"/>
    </xf>
    <xf numFmtId="0" fontId="10" fillId="34" borderId="20" xfId="0" applyFont="1" applyFill="1" applyBorder="1" applyAlignment="1">
      <alignment horizontal="center" vertical="center"/>
    </xf>
    <xf numFmtId="0" fontId="4" fillId="34" borderId="18" xfId="0" applyFont="1" applyFill="1" applyBorder="1" applyAlignment="1">
      <alignment horizontal="center" vertical="center"/>
    </xf>
    <xf numFmtId="186" fontId="4" fillId="34" borderId="21" xfId="0" applyNumberFormat="1" applyFont="1" applyFill="1" applyBorder="1" applyAlignment="1">
      <alignment horizontal="center" vertical="center"/>
    </xf>
    <xf numFmtId="0" fontId="0" fillId="34" borderId="18" xfId="0" applyNumberFormat="1" applyFont="1" applyFill="1" applyBorder="1" applyAlignment="1">
      <alignment horizontal="center" vertical="center" wrapText="1"/>
    </xf>
    <xf numFmtId="186" fontId="4" fillId="34" borderId="18" xfId="47" applyNumberFormat="1" applyFont="1" applyFill="1" applyBorder="1" applyAlignment="1">
      <alignment horizontal="center" vertical="center"/>
    </xf>
    <xf numFmtId="0" fontId="2" fillId="34" borderId="0" xfId="0" applyFont="1" applyFill="1" applyBorder="1" applyAlignment="1">
      <alignment vertical="center"/>
    </xf>
    <xf numFmtId="0" fontId="2" fillId="34" borderId="10" xfId="0" applyFont="1" applyFill="1" applyBorder="1" applyAlignment="1">
      <alignment vertical="center"/>
    </xf>
    <xf numFmtId="0" fontId="4" fillId="0" borderId="0" xfId="0" applyFont="1" applyFill="1" applyBorder="1" applyAlignment="1">
      <alignment horizontal="left" vertical="center" wrapText="1"/>
    </xf>
    <xf numFmtId="49" fontId="60" fillId="0" borderId="0" xfId="0" applyNumberFormat="1" applyFont="1" applyFill="1" applyBorder="1" applyAlignment="1">
      <alignment horizontal="left" vertical="center"/>
    </xf>
    <xf numFmtId="49" fontId="4" fillId="0" borderId="0" xfId="0" applyNumberFormat="1" applyFont="1" applyFill="1" applyBorder="1" applyAlignment="1">
      <alignment horizontal="justify" vertical="center" wrapText="1"/>
    </xf>
    <xf numFmtId="0" fontId="9" fillId="0" borderId="0" xfId="0" applyFont="1" applyAlignment="1">
      <alignment horizontal="center" vertical="center"/>
    </xf>
    <xf numFmtId="0" fontId="2" fillId="0" borderId="0" xfId="0" applyFont="1" applyFill="1" applyAlignment="1">
      <alignment horizontal="justify" vertical="top" wrapText="1"/>
    </xf>
    <xf numFmtId="0" fontId="9"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Alignment="1">
      <alignment horizontal="left" vertical="top"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justify" vertical="distributed"/>
    </xf>
    <xf numFmtId="0" fontId="2" fillId="0" borderId="0" xfId="0" applyFont="1" applyFill="1" applyAlignment="1">
      <alignment horizontal="justify" vertical="center" wrapText="1"/>
    </xf>
    <xf numFmtId="0" fontId="2" fillId="0" borderId="0" xfId="0" applyFont="1" applyFill="1" applyAlignment="1">
      <alignment horizontal="center" vertical="center" wrapText="1"/>
    </xf>
    <xf numFmtId="0" fontId="0" fillId="0" borderId="11" xfId="0" applyFont="1" applyFill="1" applyBorder="1" applyAlignment="1">
      <alignment horizontal="left" vertical="center"/>
    </xf>
    <xf numFmtId="0" fontId="8" fillId="0" borderId="11" xfId="0" applyFont="1" applyFill="1" applyBorder="1" applyAlignment="1">
      <alignment horizontal="left" vertical="center"/>
    </xf>
    <xf numFmtId="14" fontId="3" fillId="0" borderId="0" xfId="0" applyNumberFormat="1" applyFont="1" applyFill="1" applyAlignment="1">
      <alignment horizontal="center" vertical="center"/>
    </xf>
    <xf numFmtId="0" fontId="3" fillId="0" borderId="24"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4" xfId="0" applyFont="1" applyFill="1" applyBorder="1" applyAlignment="1">
      <alignment horizontal="left" vertical="center"/>
    </xf>
    <xf numFmtId="0" fontId="0" fillId="0" borderId="2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9" fillId="34" borderId="0" xfId="0" applyFont="1" applyFill="1" applyAlignment="1">
      <alignment horizontal="center" vertical="center"/>
    </xf>
    <xf numFmtId="0" fontId="2" fillId="34" borderId="0" xfId="0" applyFont="1" applyFill="1" applyAlignment="1">
      <alignment horizontal="center" vertical="center"/>
    </xf>
    <xf numFmtId="0" fontId="2" fillId="34" borderId="11" xfId="0" applyFont="1" applyFill="1" applyBorder="1" applyAlignment="1">
      <alignment horizontal="center" vertical="center"/>
    </xf>
    <xf numFmtId="0" fontId="3" fillId="34" borderId="11" xfId="0" applyFont="1" applyFill="1" applyBorder="1" applyAlignment="1">
      <alignment horizontal="center" vertical="center"/>
    </xf>
    <xf numFmtId="49" fontId="3" fillId="34" borderId="11" xfId="0" applyNumberFormat="1" applyFont="1" applyFill="1" applyBorder="1" applyAlignment="1">
      <alignment horizontal="center" vertical="center"/>
    </xf>
    <xf numFmtId="0" fontId="2" fillId="34" borderId="0" xfId="0" applyFont="1" applyFill="1" applyAlignment="1">
      <alignment horizontal="justify" vertical="center"/>
    </xf>
    <xf numFmtId="0" fontId="0" fillId="34" borderId="11" xfId="0" applyFont="1" applyFill="1" applyBorder="1" applyAlignment="1">
      <alignment horizontal="left" vertical="center"/>
    </xf>
    <xf numFmtId="0" fontId="8" fillId="34" borderId="11" xfId="0" applyFont="1" applyFill="1" applyBorder="1" applyAlignment="1">
      <alignment horizontal="left" vertical="center"/>
    </xf>
    <xf numFmtId="14"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3" fillId="34"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0" xfId="0" applyFont="1" applyFill="1" applyAlignment="1">
      <alignment horizontal="justify" vertical="center"/>
    </xf>
    <xf numFmtId="0" fontId="9" fillId="0" borderId="0" xfId="52" applyFont="1" applyFill="1" applyAlignment="1">
      <alignment horizontal="center" vertical="center"/>
      <protection/>
    </xf>
    <xf numFmtId="0" fontId="2" fillId="0" borderId="0" xfId="52" applyFont="1" applyFill="1" applyAlignment="1">
      <alignment horizontal="center" vertical="center"/>
      <protection/>
    </xf>
    <xf numFmtId="0" fontId="2" fillId="0" borderId="11" xfId="52" applyFont="1" applyFill="1" applyBorder="1" applyAlignment="1">
      <alignment horizontal="center" vertical="center"/>
      <protection/>
    </xf>
    <xf numFmtId="0" fontId="3" fillId="0" borderId="11" xfId="52" applyFont="1" applyFill="1" applyBorder="1" applyAlignment="1">
      <alignment horizontal="center" vertical="center"/>
      <protection/>
    </xf>
    <xf numFmtId="0" fontId="2" fillId="0" borderId="0" xfId="52" applyFont="1" applyFill="1" applyAlignment="1">
      <alignment horizontal="justify" vertical="center"/>
      <protection/>
    </xf>
    <xf numFmtId="0" fontId="0" fillId="0" borderId="11" xfId="52" applyFont="1" applyFill="1" applyBorder="1" applyAlignment="1">
      <alignment horizontal="left" vertical="center"/>
      <protection/>
    </xf>
    <xf numFmtId="0" fontId="8" fillId="0" borderId="11" xfId="52" applyFont="1" applyFill="1" applyBorder="1" applyAlignment="1">
      <alignment horizontal="left" vertical="center"/>
      <protection/>
    </xf>
    <xf numFmtId="0" fontId="3" fillId="0" borderId="24" xfId="52" applyFont="1" applyFill="1" applyBorder="1" applyAlignment="1">
      <alignment horizontal="center" vertical="top" wrapText="1"/>
      <protection/>
    </xf>
    <xf numFmtId="14" fontId="3" fillId="0" borderId="0" xfId="52" applyNumberFormat="1" applyFont="1" applyFill="1" applyAlignment="1">
      <alignment horizontal="center" vertical="center"/>
      <protection/>
    </xf>
    <xf numFmtId="0" fontId="3" fillId="0" borderId="24" xfId="0" applyFont="1" applyFill="1" applyBorder="1" applyAlignment="1">
      <alignment horizontal="center" vertical="top" wrapText="1"/>
    </xf>
    <xf numFmtId="0" fontId="9" fillId="0" borderId="0" xfId="0" applyFont="1" applyAlignment="1">
      <alignment horizontal="center" vertical="center"/>
    </xf>
    <xf numFmtId="0" fontId="11" fillId="34" borderId="11" xfId="0" applyFont="1" applyFill="1" applyBorder="1" applyAlignment="1">
      <alignment horizontal="left" vertical="center"/>
    </xf>
    <xf numFmtId="49" fontId="8" fillId="34" borderId="15" xfId="0" applyNumberFormat="1" applyFont="1" applyFill="1" applyBorder="1" applyAlignment="1">
      <alignment horizontal="left" vertical="center"/>
    </xf>
    <xf numFmtId="49" fontId="8" fillId="34" borderId="14" xfId="0" applyNumberFormat="1" applyFont="1" applyFill="1" applyBorder="1" applyAlignment="1">
      <alignment horizontal="left" vertical="center"/>
    </xf>
    <xf numFmtId="49" fontId="8" fillId="34" borderId="20" xfId="0" applyNumberFormat="1" applyFont="1" applyFill="1" applyBorder="1" applyAlignment="1">
      <alignment horizontal="left" vertical="center"/>
    </xf>
    <xf numFmtId="0" fontId="10" fillId="34" borderId="15" xfId="0" applyFont="1" applyFill="1" applyBorder="1" applyAlignment="1">
      <alignment horizontal="center" vertical="center"/>
    </xf>
    <xf numFmtId="0" fontId="10" fillId="34" borderId="14" xfId="0" applyFont="1" applyFill="1" applyBorder="1" applyAlignment="1">
      <alignment horizontal="center" vertical="center"/>
    </xf>
    <xf numFmtId="0" fontId="11" fillId="34" borderId="0" xfId="0" applyFont="1" applyFill="1" applyBorder="1" applyAlignment="1">
      <alignment horizontal="justify" vertical="center" wrapText="1"/>
    </xf>
    <xf numFmtId="49" fontId="4" fillId="34" borderId="25" xfId="0" applyNumberFormat="1" applyFont="1" applyFill="1" applyBorder="1" applyAlignment="1">
      <alignment horizontal="justify" vertical="center" wrapText="1"/>
    </xf>
    <xf numFmtId="0" fontId="4" fillId="34" borderId="24" xfId="0" applyFont="1" applyFill="1" applyBorder="1" applyAlignment="1">
      <alignment horizontal="justify" vertical="center" wrapText="1"/>
    </xf>
    <xf numFmtId="0" fontId="4" fillId="34" borderId="21" xfId="0" applyFont="1" applyFill="1" applyBorder="1" applyAlignment="1">
      <alignment horizontal="justify" vertical="center" wrapText="1"/>
    </xf>
    <xf numFmtId="0" fontId="4" fillId="34" borderId="12" xfId="0" applyFont="1" applyFill="1" applyBorder="1" applyAlignment="1">
      <alignment horizontal="justify" vertical="center" wrapText="1"/>
    </xf>
    <xf numFmtId="0" fontId="4" fillId="34" borderId="0" xfId="0" applyFont="1" applyFill="1" applyBorder="1" applyAlignment="1">
      <alignment horizontal="justify" vertical="center" wrapText="1"/>
    </xf>
    <xf numFmtId="0" fontId="4" fillId="34" borderId="13" xfId="0" applyFont="1" applyFill="1" applyBorder="1" applyAlignment="1">
      <alignment horizontal="justify" vertical="center" wrapText="1"/>
    </xf>
    <xf numFmtId="0" fontId="4" fillId="34" borderId="16" xfId="0" applyFont="1" applyFill="1" applyBorder="1" applyAlignment="1">
      <alignment horizontal="justify" vertical="center" wrapText="1"/>
    </xf>
    <xf numFmtId="0" fontId="4" fillId="34" borderId="10" xfId="0" applyFont="1" applyFill="1" applyBorder="1" applyAlignment="1">
      <alignment horizontal="justify" vertical="center" wrapText="1"/>
    </xf>
    <xf numFmtId="0" fontId="4" fillId="34" borderId="17" xfId="0" applyFont="1" applyFill="1" applyBorder="1" applyAlignment="1">
      <alignment horizontal="justify" vertical="center" wrapText="1"/>
    </xf>
    <xf numFmtId="0" fontId="2" fillId="34" borderId="24" xfId="0" applyFont="1" applyFill="1" applyBorder="1" applyAlignment="1">
      <alignment horizontal="center" vertical="center"/>
    </xf>
    <xf numFmtId="0" fontId="11" fillId="34" borderId="15" xfId="0" applyFont="1" applyFill="1" applyBorder="1" applyAlignment="1">
      <alignment horizontal="left" vertical="center"/>
    </xf>
    <xf numFmtId="0" fontId="11" fillId="34" borderId="14" xfId="0" applyFont="1" applyFill="1" applyBorder="1" applyAlignment="1">
      <alignment horizontal="left" vertical="center"/>
    </xf>
    <xf numFmtId="14" fontId="2" fillId="34" borderId="0" xfId="0" applyNumberFormat="1" applyFont="1" applyFill="1" applyBorder="1" applyAlignment="1">
      <alignment horizontal="center" vertical="center"/>
    </xf>
    <xf numFmtId="0" fontId="11" fillId="34" borderId="18" xfId="0" applyFont="1" applyFill="1" applyBorder="1" applyAlignment="1">
      <alignment horizontal="left" vertical="center"/>
    </xf>
    <xf numFmtId="49" fontId="61" fillId="34" borderId="15" xfId="44" applyNumberFormat="1" applyFont="1" applyFill="1" applyBorder="1" applyAlignment="1">
      <alignment horizontal="left" vertical="center"/>
    </xf>
    <xf numFmtId="49" fontId="61" fillId="34" borderId="14" xfId="44" applyNumberFormat="1" applyFont="1" applyFill="1" applyBorder="1" applyAlignment="1">
      <alignment horizontal="left" vertical="center"/>
    </xf>
    <xf numFmtId="49" fontId="61" fillId="34" borderId="20" xfId="44" applyNumberFormat="1" applyFont="1" applyFill="1" applyBorder="1" applyAlignment="1">
      <alignment horizontal="left" vertical="center"/>
    </xf>
    <xf numFmtId="0" fontId="2" fillId="34" borderId="26" xfId="0" applyFont="1" applyFill="1" applyBorder="1" applyAlignment="1">
      <alignment horizontal="center" vertical="center"/>
    </xf>
    <xf numFmtId="186" fontId="3" fillId="34" borderId="11" xfId="47" applyNumberFormat="1" applyFont="1" applyFill="1" applyBorder="1" applyAlignment="1">
      <alignment horizontal="center" vertical="center"/>
    </xf>
    <xf numFmtId="0" fontId="11" fillId="34" borderId="0" xfId="0" applyFont="1" applyFill="1" applyAlignment="1">
      <alignment horizontal="justify" vertical="top"/>
    </xf>
    <xf numFmtId="0" fontId="11" fillId="34" borderId="10" xfId="0" applyFont="1" applyFill="1" applyBorder="1" applyAlignment="1">
      <alignment horizontal="justify" vertical="top"/>
    </xf>
    <xf numFmtId="0" fontId="2" fillId="34" borderId="15"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20" xfId="0" applyFont="1" applyFill="1" applyBorder="1" applyAlignment="1">
      <alignment horizontal="center" vertical="center"/>
    </xf>
    <xf numFmtId="0" fontId="11" fillId="34" borderId="0" xfId="0" applyFont="1" applyFill="1" applyBorder="1" applyAlignment="1">
      <alignment horizontal="justify"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justify" vertical="center"/>
    </xf>
    <xf numFmtId="0" fontId="2" fillId="33" borderId="1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20" xfId="0" applyFont="1" applyFill="1" applyBorder="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2" fillId="33" borderId="25"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1" xfId="0" applyFont="1" applyFill="1" applyBorder="1" applyAlignment="1">
      <alignment horizontal="left" vertical="center"/>
    </xf>
    <xf numFmtId="49" fontId="3" fillId="0" borderId="25" xfId="0" applyNumberFormat="1" applyFont="1" applyBorder="1" applyAlignment="1">
      <alignment horizontal="justify" vertical="center"/>
    </xf>
    <xf numFmtId="49" fontId="3" fillId="0" borderId="24" xfId="0" applyNumberFormat="1" applyFont="1" applyBorder="1" applyAlignment="1">
      <alignment horizontal="justify" vertical="center"/>
    </xf>
    <xf numFmtId="49" fontId="3" fillId="0" borderId="21" xfId="0" applyNumberFormat="1" applyFont="1" applyBorder="1" applyAlignment="1">
      <alignment horizontal="justify" vertical="center"/>
    </xf>
    <xf numFmtId="49" fontId="3" fillId="0" borderId="12" xfId="0" applyNumberFormat="1" applyFont="1" applyBorder="1" applyAlignment="1">
      <alignment horizontal="justify" vertical="center"/>
    </xf>
    <xf numFmtId="49" fontId="3" fillId="0" borderId="0" xfId="0" applyNumberFormat="1" applyFont="1" applyBorder="1" applyAlignment="1">
      <alignment horizontal="justify" vertical="center"/>
    </xf>
    <xf numFmtId="49" fontId="3" fillId="0" borderId="13" xfId="0" applyNumberFormat="1" applyFont="1" applyBorder="1" applyAlignment="1">
      <alignment horizontal="justify" vertical="center"/>
    </xf>
    <xf numFmtId="49" fontId="3" fillId="0" borderId="16" xfId="0" applyNumberFormat="1" applyFont="1" applyBorder="1" applyAlignment="1">
      <alignment horizontal="justify" vertical="center"/>
    </xf>
    <xf numFmtId="49" fontId="3" fillId="0" borderId="10" xfId="0" applyNumberFormat="1" applyFont="1" applyBorder="1" applyAlignment="1">
      <alignment horizontal="justify" vertical="center"/>
    </xf>
    <xf numFmtId="49" fontId="3" fillId="0" borderId="17" xfId="0" applyNumberFormat="1" applyFont="1" applyBorder="1" applyAlignment="1">
      <alignment horizontal="justify" vertical="center"/>
    </xf>
    <xf numFmtId="0" fontId="58" fillId="0" borderId="0" xfId="0" applyFont="1" applyAlignment="1">
      <alignment horizontal="left"/>
    </xf>
    <xf numFmtId="0" fontId="62" fillId="35" borderId="11" xfId="0" applyFont="1" applyFill="1" applyBorder="1" applyAlignment="1">
      <alignment horizontal="center" vertical="center"/>
    </xf>
    <xf numFmtId="14" fontId="59" fillId="0" borderId="0" xfId="0" applyNumberFormat="1" applyFont="1" applyAlignment="1">
      <alignment horizontal="center" vertical="center"/>
    </xf>
    <xf numFmtId="0" fontId="59" fillId="0" borderId="0" xfId="0" applyFont="1" applyAlignment="1">
      <alignment horizontal="center" vertical="center"/>
    </xf>
    <xf numFmtId="0" fontId="63" fillId="0" borderId="16" xfId="0" applyFont="1" applyBorder="1" applyAlignment="1">
      <alignment horizontal="left"/>
    </xf>
    <xf numFmtId="0" fontId="63" fillId="0" borderId="10" xfId="0" applyFont="1" applyBorder="1" applyAlignment="1">
      <alignment horizontal="left"/>
    </xf>
    <xf numFmtId="0" fontId="63" fillId="0" borderId="17" xfId="0" applyFont="1" applyBorder="1" applyAlignment="1">
      <alignment horizontal="left"/>
    </xf>
    <xf numFmtId="0" fontId="58" fillId="36" borderId="0" xfId="0" applyFont="1" applyFill="1" applyAlignment="1">
      <alignment horizontal="center"/>
    </xf>
    <xf numFmtId="0" fontId="58" fillId="36" borderId="24" xfId="0" applyFont="1" applyFill="1" applyBorder="1" applyAlignment="1">
      <alignment horizontal="center"/>
    </xf>
    <xf numFmtId="0" fontId="57" fillId="36" borderId="24" xfId="0" applyFont="1" applyFill="1" applyBorder="1" applyAlignment="1">
      <alignment horizontal="center"/>
    </xf>
    <xf numFmtId="0" fontId="59" fillId="0" borderId="15" xfId="0" applyFont="1" applyBorder="1" applyAlignment="1">
      <alignment horizontal="right" vertical="center"/>
    </xf>
    <xf numFmtId="0" fontId="59" fillId="0" borderId="14" xfId="0" applyFont="1" applyBorder="1" applyAlignment="1">
      <alignment horizontal="right" vertical="center"/>
    </xf>
    <xf numFmtId="49" fontId="59" fillId="0" borderId="14" xfId="0" applyNumberFormat="1" applyFont="1" applyBorder="1" applyAlignment="1">
      <alignment horizontal="left" vertical="center"/>
    </xf>
    <xf numFmtId="0" fontId="59" fillId="0" borderId="14" xfId="0" applyFont="1" applyBorder="1" applyAlignment="1">
      <alignment horizontal="left" vertical="center"/>
    </xf>
    <xf numFmtId="0" fontId="59" fillId="0" borderId="20" xfId="0" applyFont="1" applyBorder="1" applyAlignment="1">
      <alignment horizontal="left" vertical="center"/>
    </xf>
    <xf numFmtId="0" fontId="0" fillId="34" borderId="11" xfId="0" applyFont="1" applyFill="1" applyBorder="1" applyAlignment="1">
      <alignment horizontal="center" vertical="center"/>
    </xf>
    <xf numFmtId="0" fontId="3" fillId="0" borderId="11" xfId="52" applyFont="1" applyFill="1" applyBorder="1" applyAlignment="1" applyProtection="1">
      <alignment horizontal="center" vertical="center"/>
      <protection locked="0"/>
    </xf>
    <xf numFmtId="0" fontId="2" fillId="0" borderId="0" xfId="52" applyFont="1" applyFill="1" applyAlignment="1" applyProtection="1">
      <alignment vertical="center"/>
      <protection locked="0"/>
    </xf>
    <xf numFmtId="0" fontId="2" fillId="0" borderId="0" xfId="52" applyFont="1" applyFill="1" applyBorder="1" applyAlignment="1" applyProtection="1">
      <alignment horizontal="center" vertical="center"/>
      <protection locked="0"/>
    </xf>
    <xf numFmtId="0" fontId="2" fillId="0" borderId="0" xfId="52" applyFont="1" applyFill="1" applyAlignment="1" applyProtection="1">
      <alignment horizontal="center" vertical="center"/>
      <protection locked="0"/>
    </xf>
    <xf numFmtId="0" fontId="3" fillId="0" borderId="27" xfId="52" applyFont="1" applyFill="1" applyBorder="1" applyAlignment="1" applyProtection="1">
      <alignment horizontal="left" vertical="center"/>
      <protection locked="0"/>
    </xf>
    <xf numFmtId="0" fontId="3" fillId="0" borderId="28" xfId="52" applyFont="1" applyFill="1" applyBorder="1" applyAlignment="1" applyProtection="1">
      <alignment horizontal="left" vertical="center"/>
      <protection locked="0"/>
    </xf>
    <xf numFmtId="0" fontId="0" fillId="0" borderId="0" xfId="52" applyFont="1" applyFill="1" applyProtection="1">
      <alignment/>
      <protection locked="0"/>
    </xf>
    <xf numFmtId="0" fontId="0" fillId="0" borderId="0" xfId="52" applyFont="1" applyFill="1" applyAlignment="1" applyProtection="1">
      <alignment horizontal="center" vertical="center"/>
      <protection locked="0"/>
    </xf>
    <xf numFmtId="186" fontId="0" fillId="0" borderId="0" xfId="52" applyNumberFormat="1" applyFont="1" applyFill="1" applyAlignment="1" applyProtection="1">
      <alignment horizontal="center" vertical="center"/>
      <protection locked="0"/>
    </xf>
    <xf numFmtId="186" fontId="0" fillId="0" borderId="0" xfId="52" applyNumberFormat="1" applyFont="1" applyFill="1" applyProtection="1">
      <alignment/>
      <protection locked="0"/>
    </xf>
    <xf numFmtId="0" fontId="3" fillId="0" borderId="0" xfId="52" applyFont="1" applyFill="1" applyBorder="1" applyAlignment="1" applyProtection="1">
      <alignment horizontal="center" vertical="center" wrapText="1"/>
      <protection locked="0"/>
    </xf>
    <xf numFmtId="0" fontId="2" fillId="0" borderId="0" xfId="52" applyFont="1" applyFill="1" applyBorder="1" applyAlignment="1" applyProtection="1">
      <alignment vertical="center"/>
      <protection locked="0"/>
    </xf>
    <xf numFmtId="0" fontId="3" fillId="0" borderId="29" xfId="52" applyFont="1" applyFill="1" applyBorder="1" applyAlignment="1" applyProtection="1">
      <alignment horizontal="center" vertical="center"/>
      <protection locked="0"/>
    </xf>
    <xf numFmtId="0" fontId="3" fillId="0" borderId="27" xfId="52" applyFont="1" applyFill="1" applyBorder="1" applyAlignment="1" applyProtection="1">
      <alignment horizontal="center" vertical="center"/>
      <protection locked="0"/>
    </xf>
    <xf numFmtId="0" fontId="3" fillId="0" borderId="28" xfId="52" applyFont="1" applyFill="1" applyBorder="1" applyAlignment="1" applyProtection="1">
      <alignment horizontal="center" vertical="center"/>
      <protection locked="0"/>
    </xf>
    <xf numFmtId="0" fontId="3" fillId="0" borderId="28" xfId="52" applyFont="1" applyFill="1" applyBorder="1" applyAlignment="1" applyProtection="1">
      <alignment horizontal="center" vertical="center"/>
      <protection locked="0"/>
    </xf>
    <xf numFmtId="186" fontId="3" fillId="0" borderId="28" xfId="52" applyNumberFormat="1" applyFont="1" applyFill="1" applyBorder="1" applyAlignment="1" applyProtection="1">
      <alignment horizontal="center" vertical="center"/>
      <protection locked="0"/>
    </xf>
    <xf numFmtId="186" fontId="3" fillId="0" borderId="28" xfId="52" applyNumberFormat="1" applyFont="1" applyFill="1" applyBorder="1" applyAlignment="1" applyProtection="1">
      <alignment horizontal="center" vertical="center" wrapText="1"/>
      <protection locked="0"/>
    </xf>
    <xf numFmtId="0" fontId="4" fillId="0" borderId="29" xfId="52" applyFont="1" applyFill="1" applyBorder="1" applyAlignment="1" applyProtection="1">
      <alignment horizontal="center" vertical="center"/>
      <protection locked="0"/>
    </xf>
    <xf numFmtId="0" fontId="0" fillId="0" borderId="30" xfId="52" applyFont="1" applyFill="1" applyBorder="1" applyAlignment="1" applyProtection="1">
      <alignment horizontal="center" vertical="center"/>
      <protection locked="0"/>
    </xf>
    <xf numFmtId="0" fontId="0" fillId="0" borderId="29" xfId="52" applyFont="1" applyFill="1" applyBorder="1" applyAlignment="1" applyProtection="1">
      <alignment horizontal="center" vertical="center"/>
      <protection locked="0"/>
    </xf>
    <xf numFmtId="186" fontId="0" fillId="0" borderId="29" xfId="47" applyNumberFormat="1" applyFont="1" applyFill="1" applyBorder="1" applyAlignment="1" applyProtection="1">
      <alignment horizontal="center" vertical="center"/>
      <protection locked="0"/>
    </xf>
    <xf numFmtId="0" fontId="4" fillId="0" borderId="31" xfId="52" applyFont="1" applyFill="1" applyBorder="1" applyAlignment="1" applyProtection="1">
      <alignment horizontal="center" vertical="center"/>
      <protection locked="0"/>
    </xf>
    <xf numFmtId="3" fontId="0" fillId="0" borderId="32" xfId="52" applyNumberFormat="1" applyFont="1" applyFill="1" applyBorder="1" applyAlignment="1" applyProtection="1">
      <alignment horizontal="center" vertical="center"/>
      <protection locked="0"/>
    </xf>
    <xf numFmtId="0" fontId="0" fillId="0" borderId="32" xfId="52" applyFont="1" applyFill="1" applyBorder="1" applyAlignment="1" applyProtection="1">
      <alignment horizontal="center" vertical="center"/>
      <protection locked="0"/>
    </xf>
    <xf numFmtId="0" fontId="8" fillId="0" borderId="27" xfId="52" applyFont="1" applyFill="1" applyBorder="1" applyAlignment="1" applyProtection="1">
      <alignment horizontal="center" vertical="center"/>
      <protection locked="0"/>
    </xf>
    <xf numFmtId="0" fontId="8" fillId="0" borderId="33" xfId="52" applyFont="1" applyFill="1" applyBorder="1" applyAlignment="1" applyProtection="1">
      <alignment horizontal="center" vertical="center"/>
      <protection locked="0"/>
    </xf>
    <xf numFmtId="49" fontId="3" fillId="0" borderId="0" xfId="57" applyNumberFormat="1" applyFont="1" applyFill="1" applyBorder="1" applyAlignment="1" applyProtection="1">
      <alignment horizontal="left" vertical="center" wrapText="1"/>
      <protection locked="0"/>
    </xf>
    <xf numFmtId="43" fontId="3" fillId="0" borderId="0" xfId="57" applyFont="1" applyFill="1" applyBorder="1" applyAlignment="1" applyProtection="1">
      <alignment horizontal="left" vertical="center" wrapText="1"/>
      <protection locked="0"/>
    </xf>
    <xf numFmtId="186" fontId="3" fillId="0" borderId="0" xfId="57" applyNumberFormat="1" applyFont="1" applyFill="1" applyBorder="1" applyAlignment="1" applyProtection="1">
      <alignment horizontal="left" vertical="center" wrapText="1"/>
      <protection locked="0"/>
    </xf>
    <xf numFmtId="0" fontId="4" fillId="0" borderId="27" xfId="52" applyFont="1" applyFill="1" applyBorder="1" applyAlignment="1" applyProtection="1">
      <alignment horizontal="center" vertical="center"/>
      <protection locked="0"/>
    </xf>
    <xf numFmtId="0" fontId="4" fillId="0" borderId="28" xfId="52" applyFont="1" applyFill="1" applyBorder="1" applyAlignment="1" applyProtection="1">
      <alignment horizontal="center" vertical="center"/>
      <protection locked="0"/>
    </xf>
    <xf numFmtId="0" fontId="4" fillId="0" borderId="28" xfId="52" applyFont="1" applyFill="1" applyBorder="1" applyAlignment="1" applyProtection="1">
      <alignment horizontal="center" vertical="center"/>
      <protection locked="0"/>
    </xf>
    <xf numFmtId="186" fontId="4" fillId="0" borderId="28" xfId="52" applyNumberFormat="1" applyFont="1" applyFill="1" applyBorder="1" applyAlignment="1" applyProtection="1">
      <alignment horizontal="center" vertical="center"/>
      <protection locked="0"/>
    </xf>
    <xf numFmtId="186" fontId="4" fillId="0" borderId="28" xfId="52" applyNumberFormat="1" applyFont="1" applyFill="1" applyBorder="1" applyAlignment="1" applyProtection="1">
      <alignment horizontal="center" vertical="center" wrapText="1"/>
      <protection locked="0"/>
    </xf>
    <xf numFmtId="3" fontId="0" fillId="0" borderId="30" xfId="52" applyNumberFormat="1" applyFont="1" applyFill="1" applyBorder="1" applyAlignment="1" applyProtection="1">
      <alignment horizontal="center" vertical="center"/>
      <protection locked="0"/>
    </xf>
    <xf numFmtId="49" fontId="3" fillId="0" borderId="27" xfId="52" applyNumberFormat="1" applyFont="1" applyFill="1" applyBorder="1" applyAlignment="1" applyProtection="1">
      <alignment horizontal="left" vertical="center" wrapText="1"/>
      <protection locked="0"/>
    </xf>
    <xf numFmtId="49" fontId="3" fillId="0" borderId="28" xfId="52" applyNumberFormat="1" applyFont="1" applyFill="1" applyBorder="1" applyAlignment="1" applyProtection="1">
      <alignment horizontal="left" vertical="center" wrapText="1"/>
      <protection locked="0"/>
    </xf>
    <xf numFmtId="49" fontId="3" fillId="0" borderId="34" xfId="52" applyNumberFormat="1" applyFont="1" applyFill="1" applyBorder="1" applyAlignment="1" applyProtection="1">
      <alignment horizontal="center" vertical="center" wrapText="1"/>
      <protection locked="0"/>
    </xf>
    <xf numFmtId="49" fontId="3" fillId="0" borderId="34" xfId="52" applyNumberFormat="1" applyFont="1" applyFill="1" applyBorder="1" applyAlignment="1" applyProtection="1">
      <alignment vertical="center" wrapText="1"/>
      <protection locked="0"/>
    </xf>
    <xf numFmtId="186" fontId="3" fillId="0" borderId="34" xfId="52" applyNumberFormat="1" applyFont="1" applyFill="1" applyBorder="1" applyAlignment="1" applyProtection="1">
      <alignment vertical="center" wrapText="1"/>
      <protection locked="0"/>
    </xf>
    <xf numFmtId="0" fontId="3" fillId="0" borderId="28" xfId="52" applyFont="1" applyFill="1" applyBorder="1" applyAlignment="1" applyProtection="1">
      <alignment horizontal="center" vertical="center" wrapText="1"/>
      <protection locked="0"/>
    </xf>
    <xf numFmtId="186" fontId="3" fillId="0" borderId="27" xfId="52" applyNumberFormat="1" applyFont="1" applyFill="1" applyBorder="1" applyAlignment="1" applyProtection="1">
      <alignment vertical="center" wrapText="1"/>
      <protection locked="0"/>
    </xf>
    <xf numFmtId="186" fontId="3" fillId="0" borderId="29" xfId="52" applyNumberFormat="1" applyFont="1" applyFill="1" applyBorder="1" applyAlignment="1" applyProtection="1">
      <alignment vertical="center" wrapText="1"/>
      <protection locked="0"/>
    </xf>
    <xf numFmtId="0" fontId="0" fillId="0" borderId="31" xfId="52" applyFont="1" applyFill="1" applyBorder="1" applyAlignment="1" applyProtection="1">
      <alignment horizontal="center"/>
      <protection locked="0"/>
    </xf>
    <xf numFmtId="0" fontId="0" fillId="0" borderId="31" xfId="52" applyFont="1" applyFill="1" applyBorder="1" applyAlignment="1" applyProtection="1">
      <alignment horizontal="center" vertical="center"/>
      <protection locked="0"/>
    </xf>
    <xf numFmtId="0" fontId="0" fillId="0" borderId="29"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33" xfId="52" applyFont="1" applyFill="1" applyBorder="1" applyAlignment="1" applyProtection="1">
      <alignment horizontal="center"/>
      <protection locked="0"/>
    </xf>
    <xf numFmtId="0" fontId="8" fillId="0" borderId="0" xfId="52" applyFont="1" applyFill="1" applyBorder="1" applyAlignment="1" applyProtection="1">
      <alignment horizontal="center" vertical="center"/>
      <protection locked="0"/>
    </xf>
    <xf numFmtId="0" fontId="8" fillId="0" borderId="0" xfId="52" applyFont="1" applyFill="1" applyBorder="1" applyAlignment="1" applyProtection="1">
      <alignment horizontal="center"/>
      <protection locked="0"/>
    </xf>
    <xf numFmtId="186" fontId="8" fillId="0" borderId="0" xfId="52" applyNumberFormat="1" applyFont="1" applyFill="1" applyBorder="1" applyAlignment="1" applyProtection="1">
      <alignment horizontal="center"/>
      <protection locked="0"/>
    </xf>
    <xf numFmtId="43" fontId="3" fillId="0" borderId="27" xfId="57" applyFont="1" applyFill="1" applyBorder="1" applyAlignment="1" applyProtection="1">
      <alignment horizontal="left" vertical="center"/>
      <protection locked="0"/>
    </xf>
    <xf numFmtId="43" fontId="3" fillId="0" borderId="28" xfId="57" applyFont="1" applyFill="1" applyBorder="1" applyAlignment="1" applyProtection="1">
      <alignment horizontal="left" vertical="center"/>
      <protection locked="0"/>
    </xf>
    <xf numFmtId="4" fontId="4" fillId="0" borderId="0" xfId="52" applyNumberFormat="1" applyFont="1" applyFill="1" applyAlignment="1" applyProtection="1">
      <alignment horizontal="center" vertical="center"/>
      <protection locked="0"/>
    </xf>
    <xf numFmtId="0" fontId="4" fillId="0" borderId="0" xfId="52" applyFont="1" applyFill="1" applyAlignment="1" applyProtection="1">
      <alignment horizontal="left" vertical="center"/>
      <protection locked="0"/>
    </xf>
    <xf numFmtId="4" fontId="4" fillId="0" borderId="0" xfId="52" applyNumberFormat="1" applyFont="1" applyFill="1" applyAlignment="1" applyProtection="1">
      <alignment vertical="center"/>
      <protection locked="0"/>
    </xf>
    <xf numFmtId="186" fontId="4" fillId="0" borderId="0" xfId="52" applyNumberFormat="1" applyFont="1" applyFill="1" applyAlignment="1" applyProtection="1">
      <alignment vertical="center"/>
      <protection locked="0"/>
    </xf>
    <xf numFmtId="186" fontId="2" fillId="0" borderId="0" xfId="52" applyNumberFormat="1" applyFont="1" applyFill="1" applyAlignment="1" applyProtection="1">
      <alignment vertical="center"/>
      <protection locked="0"/>
    </xf>
    <xf numFmtId="0" fontId="8" fillId="0" borderId="28" xfId="52" applyFont="1" applyFill="1" applyBorder="1" applyAlignment="1" applyProtection="1">
      <alignment horizontal="center"/>
      <protection locked="0"/>
    </xf>
    <xf numFmtId="43" fontId="4" fillId="0" borderId="0" xfId="57" applyFont="1" applyFill="1" applyAlignment="1" applyProtection="1">
      <alignment vertical="center"/>
      <protection locked="0"/>
    </xf>
    <xf numFmtId="0" fontId="4" fillId="0" borderId="0" xfId="52" applyFont="1" applyFill="1" applyAlignment="1" applyProtection="1">
      <alignment horizontal="center" vertical="center"/>
      <protection locked="0"/>
    </xf>
    <xf numFmtId="186" fontId="2" fillId="0" borderId="0" xfId="52" applyNumberFormat="1" applyFont="1" applyFill="1" applyBorder="1" applyAlignment="1" applyProtection="1">
      <alignment vertical="center"/>
      <protection locked="0"/>
    </xf>
    <xf numFmtId="0" fontId="0" fillId="0" borderId="35" xfId="52" applyFont="1" applyFill="1" applyBorder="1" applyAlignment="1" applyProtection="1">
      <alignment horizontal="center" vertical="center"/>
      <protection locked="0"/>
    </xf>
    <xf numFmtId="0" fontId="8" fillId="0" borderId="28" xfId="52" applyFont="1" applyFill="1" applyBorder="1" applyAlignment="1" applyProtection="1">
      <alignment horizontal="center" vertical="center"/>
      <protection locked="0"/>
    </xf>
    <xf numFmtId="0" fontId="8" fillId="0" borderId="36" xfId="52" applyFont="1" applyFill="1" applyBorder="1" applyAlignment="1" applyProtection="1">
      <alignment horizontal="center" vertical="center"/>
      <protection locked="0"/>
    </xf>
    <xf numFmtId="186" fontId="8" fillId="0" borderId="0" xfId="47" applyNumberFormat="1" applyFont="1" applyFill="1" applyBorder="1" applyAlignment="1" applyProtection="1">
      <alignment horizontal="center" vertical="top" wrapText="1"/>
      <protection locked="0"/>
    </xf>
    <xf numFmtId="49" fontId="3" fillId="0" borderId="33" xfId="52" applyNumberFormat="1" applyFont="1" applyFill="1" applyBorder="1" applyAlignment="1" applyProtection="1">
      <alignment horizontal="left" vertical="center" wrapText="1"/>
      <protection locked="0"/>
    </xf>
    <xf numFmtId="49" fontId="3" fillId="0" borderId="37" xfId="52" applyNumberFormat="1" applyFont="1" applyFill="1" applyBorder="1" applyAlignment="1" applyProtection="1">
      <alignment horizontal="center" vertical="center" wrapText="1"/>
      <protection locked="0"/>
    </xf>
    <xf numFmtId="186" fontId="3" fillId="0" borderId="0" xfId="52" applyNumberFormat="1" applyFont="1" applyFill="1" applyBorder="1" applyAlignment="1" applyProtection="1">
      <alignment vertical="center" wrapText="1"/>
      <protection locked="0"/>
    </xf>
    <xf numFmtId="4" fontId="4" fillId="0" borderId="0" xfId="52" applyNumberFormat="1" applyFont="1" applyFill="1" applyBorder="1" applyAlignment="1" applyProtection="1">
      <alignment horizontal="center" vertical="center"/>
      <protection locked="0"/>
    </xf>
    <xf numFmtId="0" fontId="4" fillId="0" borderId="0" xfId="52" applyFont="1" applyFill="1" applyBorder="1" applyAlignment="1" applyProtection="1">
      <alignment horizontal="left" vertical="center"/>
      <protection locked="0"/>
    </xf>
    <xf numFmtId="4" fontId="4" fillId="0" borderId="0" xfId="52" applyNumberFormat="1" applyFont="1" applyFill="1" applyBorder="1" applyAlignment="1" applyProtection="1">
      <alignment vertical="center"/>
      <protection locked="0"/>
    </xf>
    <xf numFmtId="186" fontId="4" fillId="0" borderId="0" xfId="52" applyNumberFormat="1" applyFont="1" applyFill="1" applyBorder="1" applyAlignment="1" applyProtection="1">
      <alignment vertical="center"/>
      <protection locked="0"/>
    </xf>
    <xf numFmtId="170" fontId="4" fillId="0" borderId="0" xfId="47" applyFont="1" applyFill="1" applyBorder="1" applyAlignment="1" applyProtection="1">
      <alignment horizontal="left" vertical="center" wrapText="1"/>
      <protection locked="0"/>
    </xf>
    <xf numFmtId="0" fontId="0" fillId="0" borderId="38" xfId="52" applyFont="1" applyFill="1" applyBorder="1" applyAlignment="1" applyProtection="1">
      <alignment horizontal="center" vertical="center"/>
      <protection locked="0"/>
    </xf>
    <xf numFmtId="0" fontId="4" fillId="0" borderId="0" xfId="52" applyFont="1" applyFill="1" applyBorder="1" applyAlignment="1" applyProtection="1">
      <alignment vertical="center"/>
      <protection locked="0"/>
    </xf>
    <xf numFmtId="0" fontId="4" fillId="0" borderId="0" xfId="52" applyFont="1" applyFill="1" applyBorder="1" applyAlignment="1" applyProtection="1">
      <alignment horizontal="center" vertical="center" wrapText="1"/>
      <protection locked="0"/>
    </xf>
    <xf numFmtId="0" fontId="0" fillId="0" borderId="0" xfId="52" applyFont="1" applyFill="1" applyBorder="1" applyAlignment="1" applyProtection="1">
      <alignment horizontal="center" vertical="top" wrapText="1"/>
      <protection locked="0"/>
    </xf>
    <xf numFmtId="0" fontId="4" fillId="0" borderId="0" xfId="52" applyFont="1" applyFill="1" applyBorder="1" applyAlignment="1" applyProtection="1">
      <alignment horizontal="center" vertical="center"/>
      <protection locked="0"/>
    </xf>
    <xf numFmtId="170" fontId="4" fillId="0" borderId="0" xfId="47" applyFont="1" applyFill="1" applyBorder="1" applyAlignment="1" applyProtection="1">
      <alignment horizontal="left" vertical="center"/>
      <protection locked="0"/>
    </xf>
    <xf numFmtId="0" fontId="33" fillId="0" borderId="0" xfId="52" applyFont="1" applyFill="1" applyBorder="1" applyAlignment="1" applyProtection="1">
      <alignment horizontal="center" vertical="center"/>
      <protection locked="0"/>
    </xf>
    <xf numFmtId="4" fontId="33" fillId="0" borderId="0" xfId="52" applyNumberFormat="1" applyFont="1" applyFill="1" applyAlignment="1" applyProtection="1">
      <alignment horizontal="center" vertical="center"/>
      <protection locked="0"/>
    </xf>
    <xf numFmtId="0" fontId="33" fillId="0" borderId="0" xfId="52" applyFont="1" applyFill="1" applyAlignment="1" applyProtection="1">
      <alignment horizontal="left" vertical="center"/>
      <protection locked="0"/>
    </xf>
    <xf numFmtId="4" fontId="33" fillId="0" borderId="0" xfId="52" applyNumberFormat="1" applyFont="1" applyFill="1" applyAlignment="1" applyProtection="1">
      <alignment vertical="center"/>
      <protection locked="0"/>
    </xf>
    <xf numFmtId="0" fontId="2" fillId="0" borderId="11" xfId="52" applyFont="1" applyFill="1" applyBorder="1" applyAlignment="1" applyProtection="1">
      <alignment horizontal="center" vertical="center"/>
      <protection locked="0"/>
    </xf>
    <xf numFmtId="0" fontId="0" fillId="0" borderId="27" xfId="52" applyFont="1" applyFill="1" applyBorder="1" applyAlignment="1" applyProtection="1">
      <alignment horizontal="justify" vertical="center" wrapText="1"/>
      <protection hidden="1"/>
    </xf>
    <xf numFmtId="0" fontId="0" fillId="0" borderId="28" xfId="52" applyFont="1" applyFill="1" applyBorder="1" applyAlignment="1" applyProtection="1">
      <alignment horizontal="justify" vertical="center" wrapText="1"/>
      <protection hidden="1"/>
    </xf>
    <xf numFmtId="0" fontId="0" fillId="0" borderId="39" xfId="52" applyFont="1" applyFill="1" applyBorder="1" applyAlignment="1" applyProtection="1">
      <alignment horizontal="justify" vertical="center" wrapText="1"/>
      <protection hidden="1"/>
    </xf>
    <xf numFmtId="0" fontId="0" fillId="0" borderId="30" xfId="52" applyFont="1" applyFill="1" applyBorder="1" applyAlignment="1" applyProtection="1">
      <alignment horizontal="center" vertical="center"/>
      <protection hidden="1"/>
    </xf>
    <xf numFmtId="0" fontId="0" fillId="0" borderId="29" xfId="52" applyFont="1" applyFill="1" applyBorder="1" applyAlignment="1" applyProtection="1">
      <alignment horizontal="center" vertical="center"/>
      <protection hidden="1"/>
    </xf>
    <xf numFmtId="3" fontId="0" fillId="0" borderId="32" xfId="52" applyNumberFormat="1" applyFont="1" applyFill="1" applyBorder="1" applyAlignment="1" applyProtection="1">
      <alignment horizontal="center" vertical="center"/>
      <protection hidden="1"/>
    </xf>
    <xf numFmtId="0" fontId="0" fillId="0" borderId="32" xfId="52" applyFont="1" applyFill="1" applyBorder="1" applyAlignment="1" applyProtection="1">
      <alignment horizontal="center" vertical="center"/>
      <protection hidden="1"/>
    </xf>
    <xf numFmtId="186" fontId="0" fillId="0" borderId="30" xfId="52" applyNumberFormat="1" applyFont="1" applyFill="1" applyBorder="1" applyAlignment="1" applyProtection="1">
      <alignment horizontal="right" vertical="center"/>
      <protection hidden="1"/>
    </xf>
    <xf numFmtId="186" fontId="8" fillId="0" borderId="33" xfId="52" applyNumberFormat="1" applyFont="1" applyFill="1" applyBorder="1" applyAlignment="1" applyProtection="1">
      <alignment horizontal="center" vertical="center"/>
      <protection hidden="1"/>
    </xf>
    <xf numFmtId="186" fontId="8" fillId="0" borderId="28" xfId="52" applyNumberFormat="1" applyFont="1" applyFill="1" applyBorder="1" applyAlignment="1" applyProtection="1">
      <alignment horizontal="center" vertical="center"/>
      <protection hidden="1"/>
    </xf>
    <xf numFmtId="0" fontId="0" fillId="0" borderId="27" xfId="52" applyFont="1" applyFill="1" applyBorder="1" applyAlignment="1" applyProtection="1">
      <alignment horizontal="justify" vertical="top" wrapText="1"/>
      <protection hidden="1"/>
    </xf>
    <xf numFmtId="0" fontId="0" fillId="0" borderId="28" xfId="52" applyFont="1" applyFill="1" applyBorder="1" applyAlignment="1" applyProtection="1">
      <alignment horizontal="justify" vertical="top" wrapText="1"/>
      <protection hidden="1"/>
    </xf>
    <xf numFmtId="3" fontId="0" fillId="0" borderId="30" xfId="52" applyNumberFormat="1" applyFont="1" applyFill="1" applyBorder="1" applyAlignment="1" applyProtection="1">
      <alignment horizontal="center" vertical="center"/>
      <protection hidden="1"/>
    </xf>
    <xf numFmtId="0" fontId="0" fillId="0" borderId="27" xfId="52" applyFont="1" applyFill="1" applyBorder="1" applyAlignment="1" applyProtection="1">
      <alignment vertical="center" wrapText="1"/>
      <protection hidden="1"/>
    </xf>
    <xf numFmtId="0" fontId="0" fillId="0" borderId="28" xfId="52" applyFont="1" applyFill="1" applyBorder="1" applyAlignment="1" applyProtection="1">
      <alignment vertical="center" wrapText="1"/>
      <protection hidden="1"/>
    </xf>
    <xf numFmtId="170" fontId="8" fillId="0" borderId="27" xfId="47" applyFont="1" applyFill="1" applyBorder="1" applyAlignment="1" applyProtection="1">
      <alignment horizontal="center" vertical="top" wrapText="1"/>
      <protection hidden="1"/>
    </xf>
    <xf numFmtId="170" fontId="8" fillId="0" borderId="33" xfId="47" applyFont="1" applyFill="1" applyBorder="1" applyAlignment="1" applyProtection="1">
      <alignment horizontal="center" vertical="top" wrapText="1"/>
      <protection hidden="1"/>
    </xf>
    <xf numFmtId="170" fontId="8" fillId="0" borderId="28" xfId="47" applyFont="1" applyFill="1" applyBorder="1" applyAlignment="1" applyProtection="1">
      <alignment horizontal="center" vertical="top" wrapText="1"/>
      <protection hidden="1"/>
    </xf>
    <xf numFmtId="0" fontId="0" fillId="0" borderId="27" xfId="52" applyFont="1" applyFill="1" applyBorder="1" applyAlignment="1" applyProtection="1">
      <alignment vertical="center"/>
      <protection hidden="1"/>
    </xf>
    <xf numFmtId="0" fontId="0" fillId="0" borderId="28" xfId="52" applyFont="1" applyFill="1" applyBorder="1" applyAlignment="1" applyProtection="1">
      <alignment vertical="center"/>
      <protection hidden="1"/>
    </xf>
    <xf numFmtId="0" fontId="0" fillId="0" borderId="28" xfId="52" applyFont="1" applyFill="1" applyBorder="1" applyAlignment="1" applyProtection="1">
      <alignment horizontal="justify" vertical="center"/>
      <protection hidden="1"/>
    </xf>
    <xf numFmtId="0" fontId="0" fillId="0" borderId="27" xfId="52" applyFont="1" applyFill="1" applyBorder="1" applyAlignment="1" applyProtection="1">
      <alignment vertical="top" wrapText="1"/>
      <protection hidden="1"/>
    </xf>
    <xf numFmtId="0" fontId="0" fillId="0" borderId="28" xfId="52" applyFont="1" applyFill="1" applyBorder="1" applyAlignment="1" applyProtection="1">
      <alignment vertical="top" wrapText="1"/>
      <protection hidden="1"/>
    </xf>
    <xf numFmtId="186" fontId="8" fillId="0" borderId="27" xfId="47" applyNumberFormat="1" applyFont="1" applyFill="1" applyBorder="1" applyAlignment="1" applyProtection="1">
      <alignment horizontal="center" vertical="top" wrapText="1"/>
      <protection hidden="1"/>
    </xf>
    <xf numFmtId="186" fontId="8" fillId="0" borderId="33" xfId="47" applyNumberFormat="1" applyFont="1" applyFill="1" applyBorder="1" applyAlignment="1" applyProtection="1">
      <alignment horizontal="center" vertical="top" wrapText="1"/>
      <protection hidden="1"/>
    </xf>
    <xf numFmtId="186" fontId="8" fillId="0" borderId="28" xfId="47" applyNumberFormat="1" applyFont="1" applyFill="1" applyBorder="1" applyAlignment="1" applyProtection="1">
      <alignment horizontal="center" vertical="top" wrapText="1"/>
      <protection hidden="1"/>
    </xf>
    <xf numFmtId="0" fontId="0" fillId="0" borderId="28" xfId="52" applyFont="1" applyFill="1" applyBorder="1" applyAlignment="1" applyProtection="1">
      <alignment horizontal="justify" vertical="top"/>
      <protection hidden="1"/>
    </xf>
    <xf numFmtId="0" fontId="0" fillId="0" borderId="38" xfId="52" applyFont="1" applyFill="1" applyBorder="1" applyAlignment="1" applyProtection="1">
      <alignment horizontal="center" vertical="center"/>
      <protection hidden="1"/>
    </xf>
    <xf numFmtId="0" fontId="0" fillId="0" borderId="27" xfId="52" applyFont="1" applyFill="1" applyBorder="1" applyAlignment="1" applyProtection="1">
      <alignment horizontal="justify" wrapText="1"/>
      <protection hidden="1"/>
    </xf>
    <xf numFmtId="0" fontId="0" fillId="0" borderId="28" xfId="52" applyFont="1" applyFill="1" applyBorder="1" applyAlignment="1" applyProtection="1">
      <alignment horizontal="justify" wrapText="1"/>
      <protection hidden="1"/>
    </xf>
    <xf numFmtId="0" fontId="0" fillId="0" borderId="28" xfId="52" applyFont="1" applyBorder="1" applyAlignment="1" applyProtection="1">
      <alignment vertical="center"/>
      <protection hidden="1"/>
    </xf>
    <xf numFmtId="0" fontId="2" fillId="0" borderId="11" xfId="52" applyFont="1" applyFill="1" applyBorder="1" applyAlignment="1" applyProtection="1">
      <alignment horizontal="center" vertical="center"/>
      <protection hidden="1"/>
    </xf>
    <xf numFmtId="170" fontId="37" fillId="0" borderId="11" xfId="47" applyFont="1" applyFill="1" applyBorder="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2" xfId="49"/>
    <cellStyle name="Neutra" xfId="50"/>
    <cellStyle name="Normal 2" xfId="51"/>
    <cellStyle name="Normal 3" xfId="52"/>
    <cellStyle name="Normal 4" xfId="53"/>
    <cellStyle name="Nota" xfId="54"/>
    <cellStyle name="Percent" xfId="55"/>
    <cellStyle name="Saída" xfId="56"/>
    <cellStyle name="Comma" xfId="57"/>
    <cellStyle name="Comma [0]" xfId="58"/>
    <cellStyle name="Separador de milhares 2 2" xfId="59"/>
    <cellStyle name="Texto de Aviso" xfId="60"/>
    <cellStyle name="Texto Explicativo" xfId="61"/>
    <cellStyle name="Título" xfId="62"/>
    <cellStyle name="Título 1" xfId="63"/>
    <cellStyle name="Título 2" xfId="64"/>
    <cellStyle name="Título 3" xfId="65"/>
    <cellStyle name="Título 4"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3.emf" /><Relationship Id="rId2" Type="http://schemas.openxmlformats.org/officeDocument/2006/relationships/image" Target="../media/image64.emf" /><Relationship Id="rId3" Type="http://schemas.openxmlformats.org/officeDocument/2006/relationships/image" Target="../media/image65.emf" /><Relationship Id="rId4" Type="http://schemas.openxmlformats.org/officeDocument/2006/relationships/image" Target="../media/image6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7.png" /><Relationship Id="rId2" Type="http://schemas.openxmlformats.org/officeDocument/2006/relationships/image" Target="../media/image68.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9.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69.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69.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69.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69.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67.png" /><Relationship Id="rId2" Type="http://schemas.openxmlformats.org/officeDocument/2006/relationships/image" Target="../media/image6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12</xdr:row>
      <xdr:rowOff>38100</xdr:rowOff>
    </xdr:from>
    <xdr:to>
      <xdr:col>2</xdr:col>
      <xdr:colOff>3771900</xdr:colOff>
      <xdr:row>32</xdr:row>
      <xdr:rowOff>180975</xdr:rowOff>
    </xdr:to>
    <xdr:pic>
      <xdr:nvPicPr>
        <xdr:cNvPr id="1" name="Picture 716"/>
        <xdr:cNvPicPr preferRelativeResize="1">
          <a:picLocks noChangeAspect="1"/>
        </xdr:cNvPicPr>
      </xdr:nvPicPr>
      <xdr:blipFill>
        <a:blip r:embed="rId1"/>
        <a:stretch>
          <a:fillRect/>
        </a:stretch>
      </xdr:blipFill>
      <xdr:spPr>
        <a:xfrm>
          <a:off x="295275" y="2990850"/>
          <a:ext cx="5505450" cy="5314950"/>
        </a:xfrm>
        <a:prstGeom prst="rect">
          <a:avLst/>
        </a:prstGeom>
        <a:noFill/>
        <a:ln w="9525" cmpd="sng">
          <a:noFill/>
        </a:ln>
      </xdr:spPr>
    </xdr:pic>
    <xdr:clientData/>
  </xdr:twoCellAnchor>
  <xdr:twoCellAnchor editAs="oneCell">
    <xdr:from>
      <xdr:col>0</xdr:col>
      <xdr:colOff>266700</xdr:colOff>
      <xdr:row>39</xdr:row>
      <xdr:rowOff>38100</xdr:rowOff>
    </xdr:from>
    <xdr:to>
      <xdr:col>2</xdr:col>
      <xdr:colOff>3762375</xdr:colOff>
      <xdr:row>67</xdr:row>
      <xdr:rowOff>114300</xdr:rowOff>
    </xdr:to>
    <xdr:pic>
      <xdr:nvPicPr>
        <xdr:cNvPr id="2" name="Picture 717"/>
        <xdr:cNvPicPr preferRelativeResize="1">
          <a:picLocks noChangeAspect="1"/>
        </xdr:cNvPicPr>
      </xdr:nvPicPr>
      <xdr:blipFill>
        <a:blip r:embed="rId2"/>
        <a:stretch>
          <a:fillRect/>
        </a:stretch>
      </xdr:blipFill>
      <xdr:spPr>
        <a:xfrm>
          <a:off x="266700" y="9906000"/>
          <a:ext cx="5524500" cy="6477000"/>
        </a:xfrm>
        <a:prstGeom prst="rect">
          <a:avLst/>
        </a:prstGeom>
        <a:noFill/>
        <a:ln w="9525" cmpd="sng">
          <a:noFill/>
        </a:ln>
      </xdr:spPr>
    </xdr:pic>
    <xdr:clientData/>
  </xdr:twoCellAnchor>
  <xdr:twoCellAnchor editAs="oneCell">
    <xdr:from>
      <xdr:col>0</xdr:col>
      <xdr:colOff>85725</xdr:colOff>
      <xdr:row>72</xdr:row>
      <xdr:rowOff>123825</xdr:rowOff>
    </xdr:from>
    <xdr:to>
      <xdr:col>2</xdr:col>
      <xdr:colOff>3638550</xdr:colOff>
      <xdr:row>177</xdr:row>
      <xdr:rowOff>47625</xdr:rowOff>
    </xdr:to>
    <xdr:pic>
      <xdr:nvPicPr>
        <xdr:cNvPr id="3" name="Picture 718"/>
        <xdr:cNvPicPr preferRelativeResize="1">
          <a:picLocks noChangeAspect="1"/>
        </xdr:cNvPicPr>
      </xdr:nvPicPr>
      <xdr:blipFill>
        <a:blip r:embed="rId3"/>
        <a:stretch>
          <a:fillRect/>
        </a:stretch>
      </xdr:blipFill>
      <xdr:spPr>
        <a:xfrm>
          <a:off x="85725" y="17659350"/>
          <a:ext cx="5581650" cy="32927925"/>
        </a:xfrm>
        <a:prstGeom prst="rect">
          <a:avLst/>
        </a:prstGeom>
        <a:noFill/>
        <a:ln w="9525" cmpd="sng">
          <a:noFill/>
        </a:ln>
      </xdr:spPr>
    </xdr:pic>
    <xdr:clientData/>
  </xdr:twoCellAnchor>
  <xdr:twoCellAnchor editAs="oneCell">
    <xdr:from>
      <xdr:col>0</xdr:col>
      <xdr:colOff>161925</xdr:colOff>
      <xdr:row>184</xdr:row>
      <xdr:rowOff>161925</xdr:rowOff>
    </xdr:from>
    <xdr:to>
      <xdr:col>2</xdr:col>
      <xdr:colOff>3667125</xdr:colOff>
      <xdr:row>208</xdr:row>
      <xdr:rowOff>9525</xdr:rowOff>
    </xdr:to>
    <xdr:pic>
      <xdr:nvPicPr>
        <xdr:cNvPr id="4" name="Picture 719"/>
        <xdr:cNvPicPr preferRelativeResize="1">
          <a:picLocks noChangeAspect="1"/>
        </xdr:cNvPicPr>
      </xdr:nvPicPr>
      <xdr:blipFill>
        <a:blip r:embed="rId4"/>
        <a:stretch>
          <a:fillRect/>
        </a:stretch>
      </xdr:blipFill>
      <xdr:spPr>
        <a:xfrm>
          <a:off x="161925" y="52701825"/>
          <a:ext cx="5534025" cy="6705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CITA&#199;&#195;O\Documents\LICITA&#199;&#195;O%202014\PREG&#195;O%202014\PP090-%20MATERIAL%20EXPEDIENTE%20E%20DID&#193;TICO%202015\PP%200090-2014%20PROPOSTA%20E%20DECLARA&#199;&#213;ES%20PARA%20O%20EDITAL%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LICITA&#199;&#195;O%202016\PP08-2016%20VE&#205;CULOS%20USADOS\PP%2008-2016%20PROPOSTA%20E%20DECLARA&#199;&#213;ES%20GERAL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ENTAÇÃO"/>
      <sheetName val="CADASTRO DE DADOS"/>
      <sheetName val="DEC. FORNECIMENTO"/>
      <sheetName val="DECLARAÇÕES"/>
      <sheetName val="PLANILHA ORÇAMENTÁRIA 1"/>
      <sheetName val="PROPOSTA 1"/>
      <sheetName val="Plan1"/>
      <sheetName val="PROTOCOLO"/>
    </sheetNames>
    <sheetDataSet>
      <sheetData sheetId="1">
        <row r="3">
          <cell r="C3" t="str">
            <v>PREGÃO PRESENCIAL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C. FORNECIMENTO"/>
      <sheetName val="ORIENTAÇÃO"/>
      <sheetName val="CADASTRO DE DADOS"/>
      <sheetName val="DECLARAÇÕES"/>
      <sheetName val="PLANILHA ORÇAMENTÁRIA (REAL)"/>
      <sheetName val="PLANILHA ORÇAMENTÁRIA"/>
      <sheetName val="PROPOSTA (REAL)"/>
      <sheetName val="PROPOSTA"/>
      <sheetName val="PROTOCOLO"/>
      <sheetName val="HABILITAÇÃO"/>
    </sheetNames>
    <sheetDataSet>
      <sheetData sheetId="2">
        <row r="3">
          <cell r="C3" t="str">
            <v>PREGÃO PRESENCIAL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vendascamagro@hotmail.com" TargetMode="Externa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7"/>
  <sheetViews>
    <sheetView zoomScalePageLayoutView="0" workbookViewId="0" topLeftCell="A136">
      <selection activeCell="I213" sqref="I213"/>
    </sheetView>
  </sheetViews>
  <sheetFormatPr defaultColWidth="4.7109375" defaultRowHeight="18" customHeight="1"/>
  <cols>
    <col min="1" max="1" width="4.7109375" style="9" customWidth="1"/>
    <col min="2" max="2" width="25.7109375" style="9" customWidth="1"/>
    <col min="3" max="3" width="57.7109375" style="9" customWidth="1"/>
    <col min="4" max="16384" width="4.7109375" style="9" customWidth="1"/>
  </cols>
  <sheetData>
    <row r="1" spans="1:3" s="47" customFormat="1" ht="18" customHeight="1">
      <c r="A1" s="79" t="s">
        <v>48</v>
      </c>
      <c r="B1" s="79"/>
      <c r="C1" s="79"/>
    </row>
    <row r="3" spans="1:3" ht="18" customHeight="1">
      <c r="A3" s="80" t="s">
        <v>49</v>
      </c>
      <c r="B3" s="80"/>
      <c r="C3" s="80"/>
    </row>
    <row r="5" spans="1:3" ht="18" customHeight="1">
      <c r="A5" s="83" t="s">
        <v>50</v>
      </c>
      <c r="B5" s="83"/>
      <c r="C5" s="83"/>
    </row>
    <row r="6" spans="1:3" ht="18" customHeight="1">
      <c r="A6" s="83"/>
      <c r="B6" s="83"/>
      <c r="C6" s="83"/>
    </row>
    <row r="7" spans="1:3" ht="2.25" customHeight="1">
      <c r="A7" s="83"/>
      <c r="B7" s="83"/>
      <c r="C7" s="83"/>
    </row>
    <row r="8" spans="1:3" ht="18" customHeight="1">
      <c r="A8" s="10" t="s">
        <v>51</v>
      </c>
      <c r="B8" s="78" t="s">
        <v>136</v>
      </c>
      <c r="C8" s="78"/>
    </row>
    <row r="9" spans="2:3" ht="36.75" customHeight="1">
      <c r="B9" s="78"/>
      <c r="C9" s="78"/>
    </row>
    <row r="11" spans="1:3" ht="18" customHeight="1">
      <c r="A11" s="10" t="s">
        <v>52</v>
      </c>
      <c r="B11" s="78" t="s">
        <v>88</v>
      </c>
      <c r="C11" s="78"/>
    </row>
    <row r="12" spans="2:3" ht="31.5" customHeight="1">
      <c r="B12" s="78"/>
      <c r="C12" s="78"/>
    </row>
    <row r="13" spans="2:3" ht="18" customHeight="1">
      <c r="B13" s="51"/>
      <c r="C13" s="51"/>
    </row>
    <row r="14" spans="2:3" ht="18" customHeight="1">
      <c r="B14" s="52"/>
      <c r="C14" s="74"/>
    </row>
    <row r="15" spans="2:3" ht="18" customHeight="1">
      <c r="B15" s="52"/>
      <c r="C15" s="75"/>
    </row>
    <row r="16" spans="2:3" ht="46.5" customHeight="1">
      <c r="B16" s="52"/>
      <c r="C16" s="76"/>
    </row>
    <row r="17" spans="2:3" ht="36.75" customHeight="1">
      <c r="B17" s="81"/>
      <c r="C17" s="81"/>
    </row>
    <row r="18" spans="2:3" ht="18" customHeight="1">
      <c r="B18" s="53"/>
      <c r="C18" s="54"/>
    </row>
    <row r="19" spans="2:3" ht="18" customHeight="1">
      <c r="B19" s="53"/>
      <c r="C19" s="54"/>
    </row>
    <row r="20" spans="2:3" ht="18" customHeight="1">
      <c r="B20" s="53"/>
      <c r="C20" s="54"/>
    </row>
    <row r="21" spans="2:3" ht="18" customHeight="1">
      <c r="B21" s="53"/>
      <c r="C21" s="54"/>
    </row>
    <row r="22" spans="2:3" ht="18" customHeight="1">
      <c r="B22" s="53"/>
      <c r="C22" s="54"/>
    </row>
    <row r="23" spans="2:3" ht="18" customHeight="1">
      <c r="B23" s="53"/>
      <c r="C23" s="54"/>
    </row>
    <row r="24" spans="2:3" ht="18" customHeight="1">
      <c r="B24" s="53"/>
      <c r="C24" s="55"/>
    </row>
    <row r="25" spans="2:3" ht="18" customHeight="1">
      <c r="B25" s="82"/>
      <c r="C25" s="82"/>
    </row>
    <row r="26" spans="2:3" ht="18" customHeight="1">
      <c r="B26" s="53"/>
      <c r="C26" s="54"/>
    </row>
    <row r="27" spans="2:3" ht="18" customHeight="1">
      <c r="B27" s="53"/>
      <c r="C27" s="54"/>
    </row>
    <row r="28" spans="2:3" ht="18" customHeight="1">
      <c r="B28" s="53"/>
      <c r="C28" s="54"/>
    </row>
    <row r="29" spans="2:3" ht="18" customHeight="1">
      <c r="B29" s="53"/>
      <c r="C29" s="54"/>
    </row>
    <row r="30" spans="2:3" ht="18" customHeight="1">
      <c r="B30" s="53"/>
      <c r="C30" s="54"/>
    </row>
    <row r="31" spans="2:3" ht="18" customHeight="1">
      <c r="B31" s="81"/>
      <c r="C31" s="81"/>
    </row>
    <row r="32" spans="2:3" ht="18" customHeight="1">
      <c r="B32" s="53"/>
      <c r="C32" s="56"/>
    </row>
    <row r="33" spans="2:3" ht="18" customHeight="1">
      <c r="B33" s="53"/>
      <c r="C33" s="57"/>
    </row>
    <row r="34" spans="2:3" ht="18" customHeight="1">
      <c r="B34" s="53"/>
      <c r="C34" s="57"/>
    </row>
    <row r="36" ht="3.75" customHeight="1"/>
    <row r="37" spans="1:3" ht="18" customHeight="1">
      <c r="A37" s="10" t="s">
        <v>53</v>
      </c>
      <c r="B37" s="78" t="s">
        <v>54</v>
      </c>
      <c r="C37" s="78"/>
    </row>
    <row r="38" spans="2:3" ht="18" customHeight="1">
      <c r="B38" s="78"/>
      <c r="C38" s="78"/>
    </row>
    <row r="39" spans="2:3" ht="43.5" customHeight="1">
      <c r="B39" s="78"/>
      <c r="C39" s="78"/>
    </row>
    <row r="40" spans="2:3" ht="18" customHeight="1">
      <c r="B40" s="50"/>
      <c r="C40" s="50"/>
    </row>
    <row r="41" spans="2:3" ht="18" customHeight="1">
      <c r="B41" s="50"/>
      <c r="C41" s="50"/>
    </row>
    <row r="70" spans="1:3" ht="18" customHeight="1">
      <c r="A70" s="10" t="s">
        <v>55</v>
      </c>
      <c r="B70" s="78" t="s">
        <v>101</v>
      </c>
      <c r="C70" s="78"/>
    </row>
    <row r="71" spans="2:3" ht="18" customHeight="1">
      <c r="B71" s="78"/>
      <c r="C71" s="78"/>
    </row>
    <row r="72" spans="2:3" ht="27.75" customHeight="1">
      <c r="B72" s="78"/>
      <c r="C72" s="78"/>
    </row>
    <row r="73" spans="2:3" ht="24.75" customHeight="1">
      <c r="B73" s="50"/>
      <c r="C73" s="50"/>
    </row>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spans="2:3" ht="24.75" customHeight="1">
      <c r="B85" s="50"/>
      <c r="C85" s="50"/>
    </row>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spans="2:3" ht="24.75" customHeight="1">
      <c r="B98" s="50"/>
      <c r="C98" s="50"/>
    </row>
    <row r="99" ht="24.75" customHeight="1"/>
    <row r="100" ht="24.75" customHeight="1"/>
    <row r="101" ht="24.75" customHeight="1"/>
    <row r="102" ht="24.75" customHeight="1"/>
    <row r="103" ht="24.75" customHeight="1"/>
    <row r="104" ht="24.75" customHeight="1"/>
    <row r="105" ht="24.75" customHeight="1"/>
    <row r="106" spans="2:3" ht="24.75" customHeight="1">
      <c r="B106" s="50"/>
      <c r="C106" s="50"/>
    </row>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spans="2:3" ht="24.75" customHeight="1">
      <c r="B118" s="50"/>
      <c r="C118" s="50"/>
    </row>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spans="2:3" ht="24.75" customHeight="1">
      <c r="B131" s="50"/>
      <c r="C131" s="50"/>
    </row>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spans="2:3" ht="24.75" customHeight="1">
      <c r="B160" s="50"/>
      <c r="C160" s="50"/>
    </row>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spans="1:3" ht="18" customHeight="1">
      <c r="A179" s="10" t="s">
        <v>56</v>
      </c>
      <c r="B179" s="78" t="s">
        <v>57</v>
      </c>
      <c r="C179" s="78"/>
    </row>
    <row r="180" spans="2:3" ht="35.25" customHeight="1">
      <c r="B180" s="78"/>
      <c r="C180" s="78"/>
    </row>
    <row r="181" spans="2:3" ht="12" customHeight="1">
      <c r="B181" s="50"/>
      <c r="C181" s="50"/>
    </row>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13.5" customHeight="1"/>
    <row r="210" spans="1:3" ht="18" customHeight="1">
      <c r="A210" s="10" t="s">
        <v>58</v>
      </c>
      <c r="B210" s="78" t="s">
        <v>59</v>
      </c>
      <c r="C210" s="78"/>
    </row>
    <row r="211" spans="2:3" ht="13.5" customHeight="1">
      <c r="B211" s="78"/>
      <c r="C211" s="78"/>
    </row>
    <row r="212" spans="2:3" ht="18" customHeight="1" hidden="1">
      <c r="B212" s="48"/>
      <c r="C212" s="48"/>
    </row>
    <row r="213" spans="1:3" ht="18" customHeight="1">
      <c r="A213" s="10" t="s">
        <v>60</v>
      </c>
      <c r="B213" s="78" t="s">
        <v>61</v>
      </c>
      <c r="C213" s="78"/>
    </row>
    <row r="214" spans="2:3" ht="15.75" customHeight="1">
      <c r="B214" s="78"/>
      <c r="C214" s="78"/>
    </row>
    <row r="215" spans="2:3" ht="18" customHeight="1" hidden="1">
      <c r="B215" s="49"/>
      <c r="C215" s="49"/>
    </row>
    <row r="216" spans="1:3" ht="18" customHeight="1">
      <c r="A216" s="10" t="s">
        <v>62</v>
      </c>
      <c r="B216" s="78" t="s">
        <v>137</v>
      </c>
      <c r="C216" s="78"/>
    </row>
    <row r="217" spans="2:3" ht="43.5" customHeight="1">
      <c r="B217" s="78"/>
      <c r="C217" s="78"/>
    </row>
  </sheetData>
  <sheetProtection/>
  <mergeCells count="14">
    <mergeCell ref="B210:C211"/>
    <mergeCell ref="A5:C7"/>
    <mergeCell ref="B8:C9"/>
    <mergeCell ref="B11:C12"/>
    <mergeCell ref="B213:C214"/>
    <mergeCell ref="B216:C217"/>
    <mergeCell ref="A1:C1"/>
    <mergeCell ref="A3:C3"/>
    <mergeCell ref="B37:C39"/>
    <mergeCell ref="B70:C72"/>
    <mergeCell ref="B179:C180"/>
    <mergeCell ref="B17:C17"/>
    <mergeCell ref="B25:C25"/>
    <mergeCell ref="B31:C31"/>
  </mergeCells>
  <printOptions horizontalCentered="1"/>
  <pageMargins left="0.5905511811023623" right="0.5905511811023623" top="1.5748031496062993" bottom="0.3937007874015748" header="0.3937007874015748" footer="0.1968503937007874"/>
  <pageSetup horizontalDpi="600" verticalDpi="600" orientation="portrait" paperSize="9" r:id="rId3"/>
  <headerFooter>
    <oddHeader>&amp;C&amp;G</oddHead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C22"/>
  <sheetViews>
    <sheetView zoomScalePageLayoutView="0" workbookViewId="0" topLeftCell="A3">
      <selection activeCell="B2" sqref="B2:C22"/>
    </sheetView>
  </sheetViews>
  <sheetFormatPr defaultColWidth="5.7109375" defaultRowHeight="19.5" customHeight="1"/>
  <cols>
    <col min="1" max="1" width="5.7109375" style="3" customWidth="1"/>
    <col min="2" max="2" width="25.7109375" style="3" customWidth="1"/>
    <col min="3" max="3" width="56.7109375" style="3" customWidth="1"/>
    <col min="4" max="4" width="5.7109375" style="3" customWidth="1"/>
    <col min="5" max="5" width="10.7109375" style="3" customWidth="1"/>
    <col min="6" max="16384" width="5.7109375" style="3" customWidth="1"/>
  </cols>
  <sheetData>
    <row r="1" spans="2:3" ht="19.5" customHeight="1">
      <c r="B1" s="4"/>
      <c r="C1" s="4"/>
    </row>
    <row r="2" spans="2:3" s="5" customFormat="1" ht="19.5" customHeight="1">
      <c r="B2" s="38" t="s">
        <v>23</v>
      </c>
      <c r="C2" s="38" t="s">
        <v>24</v>
      </c>
    </row>
    <row r="3" spans="2:3" s="5" customFormat="1" ht="19.5" customHeight="1">
      <c r="B3" s="32" t="s">
        <v>16</v>
      </c>
      <c r="C3" s="59" t="s">
        <v>134</v>
      </c>
    </row>
    <row r="4" spans="2:3" s="5" customFormat="1" ht="19.5" customHeight="1">
      <c r="B4" s="39" t="s">
        <v>15</v>
      </c>
      <c r="C4" s="60" t="s">
        <v>138</v>
      </c>
    </row>
    <row r="5" spans="2:3" s="5" customFormat="1" ht="54.75" customHeight="1">
      <c r="B5" s="32" t="s">
        <v>45</v>
      </c>
      <c r="C5" s="58" t="s">
        <v>135</v>
      </c>
    </row>
    <row r="6" spans="2:3" s="5" customFormat="1" ht="19.5" customHeight="1">
      <c r="B6" s="88" t="s">
        <v>43</v>
      </c>
      <c r="C6" s="89"/>
    </row>
    <row r="7" spans="2:3" ht="19.5" customHeight="1">
      <c r="B7" s="40" t="s">
        <v>8</v>
      </c>
      <c r="C7" s="41">
        <v>1</v>
      </c>
    </row>
    <row r="8" spans="2:3" ht="19.5" customHeight="1">
      <c r="B8" s="40" t="s">
        <v>9</v>
      </c>
      <c r="C8" s="41">
        <v>2</v>
      </c>
    </row>
    <row r="9" spans="2:3" ht="19.5" customHeight="1">
      <c r="B9" s="40" t="s">
        <v>18</v>
      </c>
      <c r="C9" s="41">
        <v>3</v>
      </c>
    </row>
    <row r="10" spans="2:3" ht="19.5" customHeight="1">
      <c r="B10" s="40" t="s">
        <v>19</v>
      </c>
      <c r="C10" s="41">
        <v>4</v>
      </c>
    </row>
    <row r="11" spans="2:3" ht="19.5" customHeight="1">
      <c r="B11" s="40" t="s">
        <v>10</v>
      </c>
      <c r="C11" s="41">
        <v>5</v>
      </c>
    </row>
    <row r="12" spans="2:3" ht="19.5" customHeight="1">
      <c r="B12" s="40" t="s">
        <v>11</v>
      </c>
      <c r="C12" s="41">
        <v>6</v>
      </c>
    </row>
    <row r="13" spans="2:3" ht="19.5" customHeight="1">
      <c r="B13" s="40" t="s">
        <v>12</v>
      </c>
      <c r="C13" s="42">
        <v>7</v>
      </c>
    </row>
    <row r="14" spans="2:3" ht="19.5" customHeight="1" thickBot="1">
      <c r="B14" s="84"/>
      <c r="C14" s="85"/>
    </row>
    <row r="15" spans="2:3" ht="19.5" customHeight="1" thickTop="1">
      <c r="B15" s="43" t="s">
        <v>38</v>
      </c>
      <c r="C15" s="44">
        <v>8</v>
      </c>
    </row>
    <row r="16" spans="2:3" ht="19.5" customHeight="1">
      <c r="B16" s="40" t="s">
        <v>39</v>
      </c>
      <c r="C16" s="41">
        <v>9</v>
      </c>
    </row>
    <row r="17" spans="2:3" ht="19.5" customHeight="1">
      <c r="B17" s="40" t="s">
        <v>19</v>
      </c>
      <c r="C17" s="41">
        <v>10</v>
      </c>
    </row>
    <row r="18" spans="2:3" ht="19.5" customHeight="1">
      <c r="B18" s="40" t="s">
        <v>10</v>
      </c>
      <c r="C18" s="41">
        <v>11</v>
      </c>
    </row>
    <row r="19" spans="2:3" ht="19.5" customHeight="1">
      <c r="B19" s="40" t="s">
        <v>40</v>
      </c>
      <c r="C19" s="41">
        <v>12</v>
      </c>
    </row>
    <row r="20" spans="2:3" ht="19.5" customHeight="1" thickBot="1">
      <c r="B20" s="86"/>
      <c r="C20" s="87"/>
    </row>
    <row r="21" spans="2:3" ht="19.5" customHeight="1" thickTop="1">
      <c r="B21" s="43" t="s">
        <v>20</v>
      </c>
      <c r="C21" s="45" t="s">
        <v>100</v>
      </c>
    </row>
    <row r="22" spans="2:3" ht="19.5" customHeight="1">
      <c r="B22" s="40" t="s">
        <v>25</v>
      </c>
      <c r="C22" s="46" t="s">
        <v>21</v>
      </c>
    </row>
  </sheetData>
  <sheetProtection/>
  <mergeCells count="3">
    <mergeCell ref="B14:C14"/>
    <mergeCell ref="B20:C20"/>
    <mergeCell ref="B6:C6"/>
  </mergeCells>
  <printOptions/>
  <pageMargins left="0.5118110236220472" right="0.5118110236220472" top="1.5748031496062993" bottom="0.7874015748031497" header="0.31496062992125984" footer="0.31496062992125984"/>
  <pageSetup horizontalDpi="600" verticalDpi="600" orientation="portrait" paperSize="9"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B5:P34"/>
  <sheetViews>
    <sheetView zoomScalePageLayoutView="0" workbookViewId="0" topLeftCell="A17">
      <selection activeCell="V20" sqref="V20"/>
    </sheetView>
  </sheetViews>
  <sheetFormatPr defaultColWidth="5.7109375" defaultRowHeight="19.5" customHeight="1"/>
  <cols>
    <col min="1" max="16384" width="5.7109375" style="10" customWidth="1"/>
  </cols>
  <sheetData>
    <row r="2" ht="12.75" customHeight="1"/>
    <row r="3" ht="1.5" customHeight="1" hidden="1"/>
    <row r="4" ht="19.5" customHeight="1" hidden="1"/>
    <row r="5" spans="2:16" ht="19.5" customHeight="1">
      <c r="B5" s="79" t="s">
        <v>89</v>
      </c>
      <c r="C5" s="79"/>
      <c r="D5" s="79"/>
      <c r="E5" s="79"/>
      <c r="F5" s="79"/>
      <c r="G5" s="79"/>
      <c r="H5" s="79"/>
      <c r="I5" s="79"/>
      <c r="J5" s="79"/>
      <c r="K5" s="79"/>
      <c r="L5" s="79"/>
      <c r="M5" s="79"/>
      <c r="N5" s="79"/>
      <c r="O5" s="79"/>
      <c r="P5" s="79"/>
    </row>
    <row r="6" spans="2:16" ht="19.5" customHeight="1">
      <c r="B6" s="31"/>
      <c r="C6" s="31"/>
      <c r="D6" s="31"/>
      <c r="E6" s="31"/>
      <c r="F6" s="31"/>
      <c r="G6" s="31"/>
      <c r="H6" s="31"/>
      <c r="I6" s="31"/>
      <c r="J6" s="31"/>
      <c r="K6" s="31"/>
      <c r="L6" s="31"/>
      <c r="M6" s="31"/>
      <c r="N6" s="31"/>
      <c r="O6" s="31"/>
      <c r="P6" s="31"/>
    </row>
    <row r="8" spans="2:16" ht="19.5" customHeight="1">
      <c r="B8" s="90" t="s">
        <v>90</v>
      </c>
      <c r="C8" s="90"/>
      <c r="D8" s="90"/>
      <c r="E8" s="90"/>
      <c r="F8" s="90"/>
      <c r="G8" s="90"/>
      <c r="H8" s="90"/>
      <c r="I8" s="90"/>
      <c r="J8" s="90"/>
      <c r="K8" s="90"/>
      <c r="L8" s="90"/>
      <c r="M8" s="90"/>
      <c r="N8" s="90"/>
      <c r="O8" s="90"/>
      <c r="P8" s="90"/>
    </row>
    <row r="9" spans="2:16" ht="19.5" customHeight="1">
      <c r="B9" s="90"/>
      <c r="C9" s="90"/>
      <c r="D9" s="90"/>
      <c r="E9" s="90"/>
      <c r="F9" s="90"/>
      <c r="G9" s="90"/>
      <c r="H9" s="90"/>
      <c r="I9" s="90"/>
      <c r="J9" s="90"/>
      <c r="K9" s="90"/>
      <c r="L9" s="90"/>
      <c r="M9" s="90"/>
      <c r="N9" s="90"/>
      <c r="O9" s="90"/>
      <c r="P9" s="90"/>
    </row>
    <row r="11" spans="9:16" ht="19.5" customHeight="1">
      <c r="I11" s="91" t="s">
        <v>16</v>
      </c>
      <c r="J11" s="91"/>
      <c r="K11" s="91"/>
      <c r="L11" s="91"/>
      <c r="M11" s="91"/>
      <c r="N11" s="91" t="s">
        <v>15</v>
      </c>
      <c r="O11" s="91"/>
      <c r="P11" s="91"/>
    </row>
    <row r="12" spans="9:16" ht="19.5" customHeight="1">
      <c r="I12" s="92" t="str">
        <f>'[1]CADASTRO DE DADOS'!C3</f>
        <v>PREGÃO PRESENCIAL</v>
      </c>
      <c r="J12" s="92"/>
      <c r="K12" s="92"/>
      <c r="L12" s="92"/>
      <c r="M12" s="92"/>
      <c r="N12" s="92" t="str">
        <f>'CADASTRO DE DADOS'!C4</f>
        <v>011-2019</v>
      </c>
      <c r="O12" s="92"/>
      <c r="P12" s="92"/>
    </row>
    <row r="16" spans="2:16" ht="19.5" customHeight="1">
      <c r="B16" s="93" t="s">
        <v>91</v>
      </c>
      <c r="C16" s="93"/>
      <c r="D16" s="93"/>
      <c r="E16" s="93"/>
      <c r="F16" s="93"/>
      <c r="G16" s="93"/>
      <c r="H16" s="93"/>
      <c r="I16" s="93"/>
      <c r="J16" s="93"/>
      <c r="K16" s="93"/>
      <c r="L16" s="93"/>
      <c r="M16" s="93"/>
      <c r="N16" s="90" t="str">
        <f>'CADASTRO DE DADOS'!C4</f>
        <v>011-2019</v>
      </c>
      <c r="O16" s="90"/>
      <c r="P16" s="90"/>
    </row>
    <row r="17" spans="2:16" ht="30.75" customHeight="1">
      <c r="B17" s="94" t="s">
        <v>92</v>
      </c>
      <c r="C17" s="94"/>
      <c r="D17" s="94"/>
      <c r="E17" s="94"/>
      <c r="F17" s="94"/>
      <c r="G17" s="94"/>
      <c r="H17" s="94"/>
      <c r="I17" s="94"/>
      <c r="J17" s="94"/>
      <c r="K17" s="94"/>
      <c r="L17" s="94"/>
      <c r="M17" s="94"/>
      <c r="N17" s="94"/>
      <c r="O17" s="94"/>
      <c r="P17" s="94"/>
    </row>
    <row r="18" spans="2:16" ht="16.5" customHeight="1">
      <c r="B18" s="95" t="s">
        <v>93</v>
      </c>
      <c r="C18" s="95"/>
      <c r="D18" s="95"/>
      <c r="E18" s="95"/>
      <c r="F18" s="95"/>
      <c r="G18" s="95"/>
      <c r="H18" s="95"/>
      <c r="I18" s="95"/>
      <c r="J18" s="95"/>
      <c r="K18" s="95"/>
      <c r="L18" s="95"/>
      <c r="M18" s="95"/>
      <c r="N18" s="95"/>
      <c r="O18" s="95"/>
      <c r="P18" s="95"/>
    </row>
    <row r="19" spans="2:16" ht="8.25" customHeight="1" hidden="1">
      <c r="B19" s="95"/>
      <c r="C19" s="95"/>
      <c r="D19" s="95"/>
      <c r="E19" s="95"/>
      <c r="F19" s="95"/>
      <c r="G19" s="95"/>
      <c r="H19" s="95"/>
      <c r="I19" s="95"/>
      <c r="J19" s="95"/>
      <c r="K19" s="95"/>
      <c r="L19" s="95"/>
      <c r="M19" s="95"/>
      <c r="N19" s="95"/>
      <c r="O19" s="95"/>
      <c r="P19" s="95"/>
    </row>
    <row r="20" spans="2:16" ht="19.5" customHeight="1">
      <c r="B20" s="96"/>
      <c r="C20" s="96"/>
      <c r="D20" s="96"/>
      <c r="E20" s="96"/>
      <c r="F20" s="96"/>
      <c r="G20" s="96"/>
      <c r="H20" s="96"/>
      <c r="I20" s="96"/>
      <c r="J20" s="96"/>
      <c r="K20" s="96"/>
      <c r="L20" s="96"/>
      <c r="M20" s="96"/>
      <c r="N20" s="96"/>
      <c r="O20" s="96"/>
      <c r="P20" s="96"/>
    </row>
    <row r="22" spans="2:16" ht="19.5" customHeight="1">
      <c r="B22" s="97" t="s">
        <v>8</v>
      </c>
      <c r="C22" s="97"/>
      <c r="D22" s="97"/>
      <c r="E22" s="97"/>
      <c r="F22" s="97"/>
      <c r="G22" s="98">
        <f>'CADASTRO DE DADOS'!C7</f>
        <v>1</v>
      </c>
      <c r="H22" s="98"/>
      <c r="I22" s="98"/>
      <c r="J22" s="98"/>
      <c r="K22" s="98"/>
      <c r="L22" s="98"/>
      <c r="M22" s="98"/>
      <c r="N22" s="98"/>
      <c r="O22" s="98"/>
      <c r="P22" s="98"/>
    </row>
    <row r="23" spans="2:16" ht="19.5" customHeight="1">
      <c r="B23" s="97" t="s">
        <v>9</v>
      </c>
      <c r="C23" s="97"/>
      <c r="D23" s="97"/>
      <c r="E23" s="97"/>
      <c r="F23" s="97"/>
      <c r="G23" s="98">
        <f>'CADASTRO DE DADOS'!C8</f>
        <v>2</v>
      </c>
      <c r="H23" s="98"/>
      <c r="I23" s="98"/>
      <c r="J23" s="98"/>
      <c r="K23" s="98"/>
      <c r="L23" s="98"/>
      <c r="M23" s="98"/>
      <c r="N23" s="98"/>
      <c r="O23" s="98"/>
      <c r="P23" s="98"/>
    </row>
    <row r="24" spans="2:16" ht="19.5" customHeight="1">
      <c r="B24" s="101" t="s">
        <v>10</v>
      </c>
      <c r="C24" s="102"/>
      <c r="D24" s="102"/>
      <c r="E24" s="102"/>
      <c r="F24" s="103"/>
      <c r="G24" s="104">
        <f>'CADASTRO DE DADOS'!C11</f>
        <v>5</v>
      </c>
      <c r="H24" s="105"/>
      <c r="I24" s="105"/>
      <c r="J24" s="105"/>
      <c r="K24" s="105"/>
      <c r="L24" s="105"/>
      <c r="M24" s="105"/>
      <c r="N24" s="105"/>
      <c r="O24" s="105"/>
      <c r="P24" s="106"/>
    </row>
    <row r="25" spans="2:16" ht="19.5" customHeight="1">
      <c r="B25" s="97" t="s">
        <v>18</v>
      </c>
      <c r="C25" s="97"/>
      <c r="D25" s="97"/>
      <c r="E25" s="97"/>
      <c r="F25" s="97"/>
      <c r="G25" s="98">
        <f>'CADASTRO DE DADOS'!C9</f>
        <v>3</v>
      </c>
      <c r="H25" s="98"/>
      <c r="I25" s="98"/>
      <c r="J25" s="98"/>
      <c r="K25" s="98"/>
      <c r="L25" s="98"/>
      <c r="M25" s="98"/>
      <c r="N25" s="98"/>
      <c r="O25" s="98"/>
      <c r="P25" s="98"/>
    </row>
    <row r="26" spans="2:16" ht="19.5" customHeight="1">
      <c r="B26" s="97" t="s">
        <v>19</v>
      </c>
      <c r="C26" s="97"/>
      <c r="D26" s="97"/>
      <c r="E26" s="97"/>
      <c r="F26" s="97"/>
      <c r="G26" s="98">
        <f>'CADASTRO DE DADOS'!C10</f>
        <v>4</v>
      </c>
      <c r="H26" s="98"/>
      <c r="I26" s="98"/>
      <c r="J26" s="98"/>
      <c r="K26" s="98"/>
      <c r="L26" s="98"/>
      <c r="M26" s="98"/>
      <c r="N26" s="98"/>
      <c r="O26" s="98"/>
      <c r="P26" s="98"/>
    </row>
    <row r="28" spans="4:14" ht="19.5" customHeight="1">
      <c r="D28" s="99" t="s">
        <v>100</v>
      </c>
      <c r="E28" s="80"/>
      <c r="F28" s="80"/>
      <c r="G28" s="80"/>
      <c r="H28" s="80"/>
      <c r="I28" s="80"/>
      <c r="J28" s="80"/>
      <c r="K28" s="80"/>
      <c r="L28" s="80"/>
      <c r="M28" s="80"/>
      <c r="N28" s="80"/>
    </row>
    <row r="31" spans="4:14" ht="19.5" customHeight="1">
      <c r="D31" s="33"/>
      <c r="E31" s="33"/>
      <c r="F31" s="33"/>
      <c r="G31" s="33"/>
      <c r="H31" s="33"/>
      <c r="I31" s="33"/>
      <c r="J31" s="33"/>
      <c r="K31" s="33"/>
      <c r="L31" s="33"/>
      <c r="M31" s="33"/>
      <c r="N31" s="33"/>
    </row>
    <row r="32" spans="4:14" ht="19.5" customHeight="1">
      <c r="D32" s="100" t="s">
        <v>94</v>
      </c>
      <c r="E32" s="100"/>
      <c r="F32" s="100"/>
      <c r="G32" s="100"/>
      <c r="H32" s="100"/>
      <c r="I32" s="100"/>
      <c r="J32" s="100"/>
      <c r="K32" s="100"/>
      <c r="L32" s="100"/>
      <c r="M32" s="100"/>
      <c r="N32" s="100"/>
    </row>
    <row r="33" spans="2:16" ht="19.5" customHeight="1">
      <c r="B33" s="37"/>
      <c r="C33" s="37"/>
      <c r="D33" s="37"/>
      <c r="E33" s="37"/>
      <c r="F33" s="37"/>
      <c r="G33" s="37"/>
      <c r="H33" s="37"/>
      <c r="I33" s="37"/>
      <c r="J33" s="37"/>
      <c r="K33" s="37"/>
      <c r="L33" s="37"/>
      <c r="M33" s="37"/>
      <c r="N33" s="37"/>
      <c r="O33" s="37"/>
      <c r="P33" s="37"/>
    </row>
    <row r="34" spans="2:16" ht="19.5" customHeight="1">
      <c r="B34" s="37"/>
      <c r="C34" s="37"/>
      <c r="D34" s="37"/>
      <c r="E34" s="37"/>
      <c r="F34" s="37"/>
      <c r="G34" s="37"/>
      <c r="H34" s="37"/>
      <c r="I34" s="37"/>
      <c r="J34" s="37"/>
      <c r="K34" s="37"/>
      <c r="L34" s="37"/>
      <c r="M34" s="37"/>
      <c r="N34" s="37"/>
      <c r="O34" s="37"/>
      <c r="P34" s="37"/>
    </row>
  </sheetData>
  <sheetProtection selectLockedCells="1" selectUnlockedCells="1"/>
  <mergeCells count="24">
    <mergeCell ref="B26:F26"/>
    <mergeCell ref="G26:P26"/>
    <mergeCell ref="D28:N28"/>
    <mergeCell ref="D32:N32"/>
    <mergeCell ref="B23:F23"/>
    <mergeCell ref="G23:P23"/>
    <mergeCell ref="B24:F24"/>
    <mergeCell ref="G24:P24"/>
    <mergeCell ref="B25:F25"/>
    <mergeCell ref="G25:P25"/>
    <mergeCell ref="B16:M16"/>
    <mergeCell ref="N16:P16"/>
    <mergeCell ref="B17:P17"/>
    <mergeCell ref="B18:P19"/>
    <mergeCell ref="B20:P20"/>
    <mergeCell ref="B22:F22"/>
    <mergeCell ref="G22:P22"/>
    <mergeCell ref="B5:P5"/>
    <mergeCell ref="B8:P8"/>
    <mergeCell ref="B9:P9"/>
    <mergeCell ref="I11:M11"/>
    <mergeCell ref="N11:P11"/>
    <mergeCell ref="I12:M12"/>
    <mergeCell ref="N12:P12"/>
  </mergeCells>
  <printOptions horizontalCentered="1"/>
  <pageMargins left="0.7874015748031497" right="0.7874015748031497" top="1.968503937007874" bottom="0.7874015748031497" header="0.3937007874015748" footer="0.3937007874015748"/>
  <pageSetup horizontalDpi="600" verticalDpi="600" orientation="portrait" paperSize="9" r:id="rId2"/>
  <headerFooter>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B1:Q188"/>
  <sheetViews>
    <sheetView zoomScalePageLayoutView="0" workbookViewId="0" topLeftCell="A7">
      <selection activeCell="B1" sqref="B1:P26"/>
    </sheetView>
  </sheetViews>
  <sheetFormatPr defaultColWidth="5.7109375" defaultRowHeight="19.5" customHeight="1"/>
  <cols>
    <col min="1" max="16384" width="5.7109375" style="10" customWidth="1"/>
  </cols>
  <sheetData>
    <row r="1" spans="2:16" ht="19.5" customHeight="1">
      <c r="B1" s="107" t="s">
        <v>13</v>
      </c>
      <c r="C1" s="107"/>
      <c r="D1" s="107"/>
      <c r="E1" s="107"/>
      <c r="F1" s="107"/>
      <c r="G1" s="107"/>
      <c r="H1" s="107"/>
      <c r="I1" s="107"/>
      <c r="J1" s="107"/>
      <c r="K1" s="107"/>
      <c r="L1" s="107"/>
      <c r="M1" s="107"/>
      <c r="N1" s="107"/>
      <c r="O1" s="107"/>
      <c r="P1" s="107"/>
    </row>
    <row r="2" spans="2:16" ht="19.5" customHeight="1">
      <c r="B2" s="61"/>
      <c r="C2" s="61"/>
      <c r="D2" s="61"/>
      <c r="E2" s="61"/>
      <c r="F2" s="61"/>
      <c r="G2" s="61"/>
      <c r="H2" s="61"/>
      <c r="I2" s="61"/>
      <c r="J2" s="61"/>
      <c r="K2" s="61"/>
      <c r="L2" s="61"/>
      <c r="M2" s="61"/>
      <c r="N2" s="61"/>
      <c r="O2" s="61"/>
      <c r="P2" s="61"/>
    </row>
    <row r="3" spans="2:16" ht="19.5" customHeight="1">
      <c r="B3" s="62"/>
      <c r="C3" s="62"/>
      <c r="D3" s="62"/>
      <c r="E3" s="62"/>
      <c r="F3" s="62"/>
      <c r="G3" s="62"/>
      <c r="H3" s="62"/>
      <c r="I3" s="62"/>
      <c r="J3" s="62"/>
      <c r="K3" s="62"/>
      <c r="L3" s="62"/>
      <c r="M3" s="62"/>
      <c r="N3" s="62"/>
      <c r="O3" s="62"/>
      <c r="P3" s="62"/>
    </row>
    <row r="4" spans="2:16" ht="19.5" customHeight="1">
      <c r="B4" s="108" t="s">
        <v>14</v>
      </c>
      <c r="C4" s="108"/>
      <c r="D4" s="108"/>
      <c r="E4" s="108"/>
      <c r="F4" s="108"/>
      <c r="G4" s="108"/>
      <c r="H4" s="108"/>
      <c r="I4" s="108"/>
      <c r="J4" s="108"/>
      <c r="K4" s="108"/>
      <c r="L4" s="108"/>
      <c r="M4" s="108"/>
      <c r="N4" s="108"/>
      <c r="O4" s="108"/>
      <c r="P4" s="108"/>
    </row>
    <row r="5" spans="2:16" ht="19.5" customHeight="1">
      <c r="B5" s="108" t="s">
        <v>26</v>
      </c>
      <c r="C5" s="108"/>
      <c r="D5" s="108"/>
      <c r="E5" s="108"/>
      <c r="F5" s="108"/>
      <c r="G5" s="108"/>
      <c r="H5" s="108"/>
      <c r="I5" s="108"/>
      <c r="J5" s="108"/>
      <c r="K5" s="108"/>
      <c r="L5" s="108"/>
      <c r="M5" s="108"/>
      <c r="N5" s="108"/>
      <c r="O5" s="108"/>
      <c r="P5" s="108"/>
    </row>
    <row r="6" spans="2:16" ht="19.5" customHeight="1">
      <c r="B6" s="62"/>
      <c r="C6" s="62"/>
      <c r="D6" s="62"/>
      <c r="E6" s="62"/>
      <c r="F6" s="62"/>
      <c r="G6" s="62"/>
      <c r="H6" s="62"/>
      <c r="I6" s="62"/>
      <c r="J6" s="62"/>
      <c r="K6" s="62"/>
      <c r="L6" s="62"/>
      <c r="M6" s="62"/>
      <c r="N6" s="62"/>
      <c r="O6" s="62"/>
      <c r="P6" s="62"/>
    </row>
    <row r="7" spans="2:16" ht="19.5" customHeight="1">
      <c r="B7" s="62"/>
      <c r="C7" s="62"/>
      <c r="D7" s="62"/>
      <c r="E7" s="62"/>
      <c r="F7" s="62"/>
      <c r="G7" s="62"/>
      <c r="H7" s="62"/>
      <c r="I7" s="109" t="s">
        <v>16</v>
      </c>
      <c r="J7" s="109"/>
      <c r="K7" s="109"/>
      <c r="L7" s="109"/>
      <c r="M7" s="109"/>
      <c r="N7" s="109" t="s">
        <v>15</v>
      </c>
      <c r="O7" s="109"/>
      <c r="P7" s="109"/>
    </row>
    <row r="8" spans="2:16" ht="19.5" customHeight="1">
      <c r="B8" s="62"/>
      <c r="C8" s="62"/>
      <c r="D8" s="62"/>
      <c r="E8" s="62"/>
      <c r="F8" s="62"/>
      <c r="G8" s="62"/>
      <c r="H8" s="62"/>
      <c r="I8" s="110" t="str">
        <f>'[2]CADASTRO DE DADOS'!C3</f>
        <v>PREGÃO PRESENCIAL</v>
      </c>
      <c r="J8" s="110"/>
      <c r="K8" s="110"/>
      <c r="L8" s="110"/>
      <c r="M8" s="110"/>
      <c r="N8" s="111" t="str">
        <f>'CADASTRO DE DADOS'!C4</f>
        <v>011-2019</v>
      </c>
      <c r="O8" s="110"/>
      <c r="P8" s="110"/>
    </row>
    <row r="9" spans="2:16" ht="19.5" customHeight="1">
      <c r="B9" s="62"/>
      <c r="C9" s="62"/>
      <c r="D9" s="62"/>
      <c r="E9" s="62"/>
      <c r="F9" s="62"/>
      <c r="G9" s="62"/>
      <c r="H9" s="62"/>
      <c r="I9" s="62"/>
      <c r="J9" s="62"/>
      <c r="K9" s="62"/>
      <c r="L9" s="62"/>
      <c r="M9" s="62"/>
      <c r="N9" s="62"/>
      <c r="O9" s="62"/>
      <c r="P9" s="62"/>
    </row>
    <row r="10" spans="2:16" ht="19.5" customHeight="1">
      <c r="B10" s="62"/>
      <c r="C10" s="62"/>
      <c r="D10" s="62"/>
      <c r="E10" s="62"/>
      <c r="F10" s="62"/>
      <c r="G10" s="62"/>
      <c r="H10" s="62"/>
      <c r="I10" s="62"/>
      <c r="J10" s="62"/>
      <c r="K10" s="62"/>
      <c r="L10" s="62"/>
      <c r="M10" s="62"/>
      <c r="N10" s="62"/>
      <c r="O10" s="62"/>
      <c r="P10" s="62"/>
    </row>
    <row r="11" spans="2:16" ht="19.5" customHeight="1">
      <c r="B11" s="62"/>
      <c r="C11" s="62"/>
      <c r="D11" s="62"/>
      <c r="E11" s="62"/>
      <c r="F11" s="62"/>
      <c r="G11" s="62"/>
      <c r="H11" s="62"/>
      <c r="I11" s="62"/>
      <c r="J11" s="62"/>
      <c r="K11" s="62"/>
      <c r="L11" s="62"/>
      <c r="M11" s="62"/>
      <c r="N11" s="62"/>
      <c r="O11" s="62"/>
      <c r="P11" s="62"/>
    </row>
    <row r="12" spans="2:16" ht="19.5" customHeight="1">
      <c r="B12" s="62"/>
      <c r="C12" s="62"/>
      <c r="D12" s="62"/>
      <c r="E12" s="62"/>
      <c r="F12" s="62"/>
      <c r="G12" s="62"/>
      <c r="H12" s="62"/>
      <c r="I12" s="62"/>
      <c r="J12" s="62"/>
      <c r="K12" s="62"/>
      <c r="L12" s="62"/>
      <c r="M12" s="62"/>
      <c r="N12" s="62"/>
      <c r="O12" s="62"/>
      <c r="P12" s="62"/>
    </row>
    <row r="13" spans="2:16" ht="19.5" customHeight="1">
      <c r="B13" s="112" t="s">
        <v>17</v>
      </c>
      <c r="C13" s="112"/>
      <c r="D13" s="112"/>
      <c r="E13" s="112"/>
      <c r="F13" s="112"/>
      <c r="G13" s="112"/>
      <c r="H13" s="112"/>
      <c r="I13" s="112"/>
      <c r="J13" s="112"/>
      <c r="K13" s="112"/>
      <c r="L13" s="112"/>
      <c r="M13" s="112"/>
      <c r="N13" s="112"/>
      <c r="O13" s="112"/>
      <c r="P13" s="112"/>
    </row>
    <row r="14" spans="2:16" ht="19.5" customHeight="1">
      <c r="B14" s="112"/>
      <c r="C14" s="112"/>
      <c r="D14" s="112"/>
      <c r="E14" s="112"/>
      <c r="F14" s="112"/>
      <c r="G14" s="112"/>
      <c r="H14" s="112"/>
      <c r="I14" s="112"/>
      <c r="J14" s="112"/>
      <c r="K14" s="112"/>
      <c r="L14" s="112"/>
      <c r="M14" s="112"/>
      <c r="N14" s="112"/>
      <c r="O14" s="112"/>
      <c r="P14" s="112"/>
    </row>
    <row r="15" spans="2:16" ht="19.5" customHeight="1">
      <c r="B15" s="112"/>
      <c r="C15" s="112"/>
      <c r="D15" s="112"/>
      <c r="E15" s="112"/>
      <c r="F15" s="112"/>
      <c r="G15" s="112"/>
      <c r="H15" s="112"/>
      <c r="I15" s="112"/>
      <c r="J15" s="112"/>
      <c r="K15" s="112"/>
      <c r="L15" s="112"/>
      <c r="M15" s="112"/>
      <c r="N15" s="112"/>
      <c r="O15" s="112"/>
      <c r="P15" s="112"/>
    </row>
    <row r="16" spans="2:16" ht="19.5" customHeight="1">
      <c r="B16" s="62"/>
      <c r="C16" s="62"/>
      <c r="D16" s="62"/>
      <c r="E16" s="62"/>
      <c r="F16" s="62"/>
      <c r="G16" s="62"/>
      <c r="H16" s="62"/>
      <c r="I16" s="62"/>
      <c r="J16" s="62"/>
      <c r="K16" s="62"/>
      <c r="L16" s="62"/>
      <c r="M16" s="62"/>
      <c r="N16" s="62"/>
      <c r="O16" s="62"/>
      <c r="P16" s="62"/>
    </row>
    <row r="17" spans="2:16" ht="19.5" customHeight="1">
      <c r="B17" s="113" t="s">
        <v>8</v>
      </c>
      <c r="C17" s="113"/>
      <c r="D17" s="113"/>
      <c r="E17" s="113"/>
      <c r="F17" s="113"/>
      <c r="G17" s="114">
        <f>'CADASTRO DE DADOS'!C7</f>
        <v>1</v>
      </c>
      <c r="H17" s="114"/>
      <c r="I17" s="114"/>
      <c r="J17" s="114"/>
      <c r="K17" s="114"/>
      <c r="L17" s="114"/>
      <c r="M17" s="114"/>
      <c r="N17" s="114"/>
      <c r="O17" s="114"/>
      <c r="P17" s="114"/>
    </row>
    <row r="18" spans="2:16" ht="19.5" customHeight="1">
      <c r="B18" s="113" t="s">
        <v>9</v>
      </c>
      <c r="C18" s="113"/>
      <c r="D18" s="113"/>
      <c r="E18" s="113"/>
      <c r="F18" s="113"/>
      <c r="G18" s="114">
        <f>'CADASTRO DE DADOS'!C8</f>
        <v>2</v>
      </c>
      <c r="H18" s="114"/>
      <c r="I18" s="114"/>
      <c r="J18" s="114"/>
      <c r="K18" s="114"/>
      <c r="L18" s="114"/>
      <c r="M18" s="114"/>
      <c r="N18" s="114"/>
      <c r="O18" s="114"/>
      <c r="P18" s="114"/>
    </row>
    <row r="19" spans="2:16" ht="19.5" customHeight="1">
      <c r="B19" s="113" t="s">
        <v>18</v>
      </c>
      <c r="C19" s="113"/>
      <c r="D19" s="113"/>
      <c r="E19" s="113"/>
      <c r="F19" s="113"/>
      <c r="G19" s="114">
        <f>'CADASTRO DE DADOS'!C9</f>
        <v>3</v>
      </c>
      <c r="H19" s="114"/>
      <c r="I19" s="114"/>
      <c r="J19" s="114"/>
      <c r="K19" s="114"/>
      <c r="L19" s="114"/>
      <c r="M19" s="114"/>
      <c r="N19" s="114"/>
      <c r="O19" s="114"/>
      <c r="P19" s="114"/>
    </row>
    <row r="20" spans="2:16" ht="19.5" customHeight="1">
      <c r="B20" s="113" t="s">
        <v>19</v>
      </c>
      <c r="C20" s="113"/>
      <c r="D20" s="113"/>
      <c r="E20" s="113"/>
      <c r="F20" s="113"/>
      <c r="G20" s="114">
        <f>'CADASTRO DE DADOS'!C10</f>
        <v>4</v>
      </c>
      <c r="H20" s="114"/>
      <c r="I20" s="114"/>
      <c r="J20" s="114"/>
      <c r="K20" s="114"/>
      <c r="L20" s="114"/>
      <c r="M20" s="114"/>
      <c r="N20" s="114"/>
      <c r="O20" s="114"/>
      <c r="P20" s="114"/>
    </row>
    <row r="21" spans="2:16" ht="19.5" customHeight="1">
      <c r="B21" s="62"/>
      <c r="C21" s="62"/>
      <c r="D21" s="62"/>
      <c r="E21" s="62"/>
      <c r="F21" s="62"/>
      <c r="G21" s="62"/>
      <c r="H21" s="62"/>
      <c r="I21" s="62"/>
      <c r="J21" s="62"/>
      <c r="K21" s="62"/>
      <c r="L21" s="62"/>
      <c r="M21" s="62"/>
      <c r="N21" s="62"/>
      <c r="O21" s="62"/>
      <c r="P21" s="62"/>
    </row>
    <row r="22" spans="2:16" ht="19.5" customHeight="1">
      <c r="B22" s="62"/>
      <c r="C22" s="62"/>
      <c r="D22" s="115" t="str">
        <f>'CADASTRO DE DADOS'!C21</f>
        <v>Local de Data</v>
      </c>
      <c r="E22" s="116"/>
      <c r="F22" s="116"/>
      <c r="G22" s="116"/>
      <c r="H22" s="116"/>
      <c r="I22" s="116"/>
      <c r="J22" s="116"/>
      <c r="K22" s="116"/>
      <c r="L22" s="116"/>
      <c r="M22" s="116"/>
      <c r="N22" s="116"/>
      <c r="O22" s="62"/>
      <c r="P22" s="62"/>
    </row>
    <row r="23" spans="2:16" ht="19.5" customHeight="1">
      <c r="B23" s="62"/>
      <c r="C23" s="62"/>
      <c r="D23" s="62"/>
      <c r="E23" s="62"/>
      <c r="F23" s="62"/>
      <c r="G23" s="62"/>
      <c r="H23" s="62"/>
      <c r="I23" s="62"/>
      <c r="J23" s="62"/>
      <c r="K23" s="62"/>
      <c r="L23" s="62"/>
      <c r="M23" s="62"/>
      <c r="N23" s="62"/>
      <c r="O23" s="62"/>
      <c r="P23" s="62"/>
    </row>
    <row r="24" spans="2:16" ht="19.5" customHeight="1">
      <c r="B24" s="62"/>
      <c r="C24" s="62"/>
      <c r="D24" s="62"/>
      <c r="E24" s="62"/>
      <c r="F24" s="62"/>
      <c r="G24" s="62"/>
      <c r="H24" s="62"/>
      <c r="I24" s="62"/>
      <c r="J24" s="62"/>
      <c r="K24" s="62"/>
      <c r="L24" s="62"/>
      <c r="M24" s="62"/>
      <c r="N24" s="62"/>
      <c r="O24" s="62"/>
      <c r="P24" s="62"/>
    </row>
    <row r="25" spans="2:16" ht="19.5" customHeight="1">
      <c r="B25" s="62"/>
      <c r="C25" s="62"/>
      <c r="D25" s="63"/>
      <c r="E25" s="63"/>
      <c r="F25" s="63"/>
      <c r="G25" s="63"/>
      <c r="H25" s="63"/>
      <c r="I25" s="63"/>
      <c r="J25" s="63"/>
      <c r="K25" s="63"/>
      <c r="L25" s="63"/>
      <c r="M25" s="63"/>
      <c r="N25" s="63"/>
      <c r="O25" s="62"/>
      <c r="P25" s="62"/>
    </row>
    <row r="26" spans="2:16" ht="33.75" customHeight="1">
      <c r="B26" s="62"/>
      <c r="C26" s="62"/>
      <c r="D26" s="117" t="str">
        <f>'CADASTRO DE DADOS'!C22</f>
        <v>CARIMBO E ASSINATURA</v>
      </c>
      <c r="E26" s="117"/>
      <c r="F26" s="117"/>
      <c r="G26" s="117"/>
      <c r="H26" s="117"/>
      <c r="I26" s="117"/>
      <c r="J26" s="117"/>
      <c r="K26" s="117"/>
      <c r="L26" s="117"/>
      <c r="M26" s="117"/>
      <c r="N26" s="117"/>
      <c r="O26" s="62"/>
      <c r="P26" s="62"/>
    </row>
    <row r="33" ht="14.25" customHeight="1"/>
    <row r="34" spans="2:16" ht="19.5" customHeight="1">
      <c r="B34" s="79" t="s">
        <v>27</v>
      </c>
      <c r="C34" s="79"/>
      <c r="D34" s="79"/>
      <c r="E34" s="79"/>
      <c r="F34" s="79"/>
      <c r="G34" s="79"/>
      <c r="H34" s="79"/>
      <c r="I34" s="79"/>
      <c r="J34" s="79"/>
      <c r="K34" s="79"/>
      <c r="L34" s="79"/>
      <c r="M34" s="79"/>
      <c r="N34" s="79"/>
      <c r="O34" s="79"/>
      <c r="P34" s="79"/>
    </row>
    <row r="35" spans="2:16" ht="19.5" customHeight="1">
      <c r="B35" s="31"/>
      <c r="C35" s="31"/>
      <c r="D35" s="31"/>
      <c r="E35" s="31"/>
      <c r="F35" s="31"/>
      <c r="G35" s="31"/>
      <c r="H35" s="31"/>
      <c r="I35" s="31"/>
      <c r="J35" s="31"/>
      <c r="K35" s="31"/>
      <c r="L35" s="31"/>
      <c r="M35" s="31"/>
      <c r="N35" s="31"/>
      <c r="O35" s="31"/>
      <c r="P35" s="31"/>
    </row>
    <row r="37" spans="2:16" ht="19.5" customHeight="1">
      <c r="B37" s="90" t="s">
        <v>28</v>
      </c>
      <c r="C37" s="90"/>
      <c r="D37" s="90"/>
      <c r="E37" s="90"/>
      <c r="F37" s="90"/>
      <c r="G37" s="90"/>
      <c r="H37" s="90"/>
      <c r="I37" s="90"/>
      <c r="J37" s="90"/>
      <c r="K37" s="90"/>
      <c r="L37" s="90"/>
      <c r="M37" s="90"/>
      <c r="N37" s="90"/>
      <c r="O37" s="90"/>
      <c r="P37" s="90"/>
    </row>
    <row r="38" spans="2:16" ht="19.5" customHeight="1">
      <c r="B38" s="90" t="s">
        <v>29</v>
      </c>
      <c r="C38" s="90"/>
      <c r="D38" s="90"/>
      <c r="E38" s="90"/>
      <c r="F38" s="90"/>
      <c r="G38" s="90"/>
      <c r="H38" s="90"/>
      <c r="I38" s="90"/>
      <c r="J38" s="90"/>
      <c r="K38" s="90"/>
      <c r="L38" s="90"/>
      <c r="M38" s="90"/>
      <c r="N38" s="90"/>
      <c r="O38" s="90"/>
      <c r="P38" s="90"/>
    </row>
    <row r="40" spans="9:16" ht="19.5" customHeight="1">
      <c r="I40" s="91" t="s">
        <v>16</v>
      </c>
      <c r="J40" s="91"/>
      <c r="K40" s="91"/>
      <c r="L40" s="91"/>
      <c r="M40" s="91"/>
      <c r="N40" s="91" t="s">
        <v>15</v>
      </c>
      <c r="O40" s="91"/>
      <c r="P40" s="91"/>
    </row>
    <row r="41" spans="9:16" ht="19.5" customHeight="1">
      <c r="I41" s="92" t="str">
        <f>I8</f>
        <v>PREGÃO PRESENCIAL</v>
      </c>
      <c r="J41" s="92"/>
      <c r="K41" s="92"/>
      <c r="L41" s="92"/>
      <c r="M41" s="92"/>
      <c r="N41" s="92" t="str">
        <f>N8</f>
        <v>011-2019</v>
      </c>
      <c r="O41" s="92"/>
      <c r="P41" s="92"/>
    </row>
    <row r="44" spans="2:16" ht="19.5" customHeight="1">
      <c r="B44" s="95" t="s">
        <v>30</v>
      </c>
      <c r="C44" s="95"/>
      <c r="D44" s="95"/>
      <c r="E44" s="95"/>
      <c r="F44" s="95"/>
      <c r="G44" s="95"/>
      <c r="H44" s="95"/>
      <c r="I44" s="95"/>
      <c r="J44" s="95"/>
      <c r="K44" s="95"/>
      <c r="L44" s="95"/>
      <c r="M44" s="95"/>
      <c r="N44" s="95"/>
      <c r="O44" s="95"/>
      <c r="P44" s="95"/>
    </row>
    <row r="45" spans="2:16" ht="19.5" customHeight="1">
      <c r="B45" s="95"/>
      <c r="C45" s="95"/>
      <c r="D45" s="95"/>
      <c r="E45" s="95"/>
      <c r="F45" s="95"/>
      <c r="G45" s="95"/>
      <c r="H45" s="95"/>
      <c r="I45" s="95"/>
      <c r="J45" s="95"/>
      <c r="K45" s="95"/>
      <c r="L45" s="95"/>
      <c r="M45" s="95"/>
      <c r="N45" s="95"/>
      <c r="O45" s="95"/>
      <c r="P45" s="95"/>
    </row>
    <row r="46" spans="2:16" ht="19.5" customHeight="1">
      <c r="B46" s="95"/>
      <c r="C46" s="95"/>
      <c r="D46" s="95"/>
      <c r="E46" s="95"/>
      <c r="F46" s="95"/>
      <c r="G46" s="95"/>
      <c r="H46" s="95"/>
      <c r="I46" s="95"/>
      <c r="J46" s="95"/>
      <c r="K46" s="95"/>
      <c r="L46" s="95"/>
      <c r="M46" s="95"/>
      <c r="N46" s="95"/>
      <c r="O46" s="95"/>
      <c r="P46" s="95"/>
    </row>
    <row r="47" spans="2:16" ht="19.5" customHeight="1">
      <c r="B47" s="95"/>
      <c r="C47" s="95"/>
      <c r="D47" s="95"/>
      <c r="E47" s="95"/>
      <c r="F47" s="95"/>
      <c r="G47" s="95"/>
      <c r="H47" s="95"/>
      <c r="I47" s="95"/>
      <c r="J47" s="95"/>
      <c r="K47" s="95"/>
      <c r="L47" s="95"/>
      <c r="M47" s="95"/>
      <c r="N47" s="95"/>
      <c r="O47" s="95"/>
      <c r="P47" s="95"/>
    </row>
    <row r="48" spans="2:16" ht="19.5" customHeight="1">
      <c r="B48" s="95"/>
      <c r="C48" s="95"/>
      <c r="D48" s="95"/>
      <c r="E48" s="95"/>
      <c r="F48" s="95"/>
      <c r="G48" s="95"/>
      <c r="H48" s="95"/>
      <c r="I48" s="95"/>
      <c r="J48" s="95"/>
      <c r="K48" s="95"/>
      <c r="L48" s="95"/>
      <c r="M48" s="95"/>
      <c r="N48" s="95"/>
      <c r="O48" s="95"/>
      <c r="P48" s="95"/>
    </row>
    <row r="50" spans="2:16" ht="19.5" customHeight="1">
      <c r="B50" s="97" t="s">
        <v>8</v>
      </c>
      <c r="C50" s="97"/>
      <c r="D50" s="97"/>
      <c r="E50" s="97"/>
      <c r="F50" s="97"/>
      <c r="G50" s="98">
        <f>G17</f>
        <v>1</v>
      </c>
      <c r="H50" s="98"/>
      <c r="I50" s="98"/>
      <c r="J50" s="98"/>
      <c r="K50" s="98"/>
      <c r="L50" s="98"/>
      <c r="M50" s="98"/>
      <c r="N50" s="98"/>
      <c r="O50" s="98"/>
      <c r="P50" s="98"/>
    </row>
    <row r="51" spans="2:16" ht="19.5" customHeight="1">
      <c r="B51" s="97" t="s">
        <v>9</v>
      </c>
      <c r="C51" s="97"/>
      <c r="D51" s="97"/>
      <c r="E51" s="97"/>
      <c r="F51" s="97"/>
      <c r="G51" s="98">
        <f>G18</f>
        <v>2</v>
      </c>
      <c r="H51" s="98"/>
      <c r="I51" s="98"/>
      <c r="J51" s="98"/>
      <c r="K51" s="98"/>
      <c r="L51" s="98"/>
      <c r="M51" s="98"/>
      <c r="N51" s="98"/>
      <c r="O51" s="98"/>
      <c r="P51" s="98"/>
    </row>
    <row r="52" spans="2:16" ht="19.5" customHeight="1">
      <c r="B52" s="97" t="s">
        <v>18</v>
      </c>
      <c r="C52" s="97"/>
      <c r="D52" s="97"/>
      <c r="E52" s="97"/>
      <c r="F52" s="97"/>
      <c r="G52" s="98">
        <f>G19</f>
        <v>3</v>
      </c>
      <c r="H52" s="98"/>
      <c r="I52" s="98"/>
      <c r="J52" s="98"/>
      <c r="K52" s="98"/>
      <c r="L52" s="98"/>
      <c r="M52" s="98"/>
      <c r="N52" s="98"/>
      <c r="O52" s="98"/>
      <c r="P52" s="98"/>
    </row>
    <row r="53" spans="2:16" ht="19.5" customHeight="1">
      <c r="B53" s="97" t="s">
        <v>19</v>
      </c>
      <c r="C53" s="97"/>
      <c r="D53" s="97"/>
      <c r="E53" s="97"/>
      <c r="F53" s="97"/>
      <c r="G53" s="98">
        <f>G20</f>
        <v>4</v>
      </c>
      <c r="H53" s="98"/>
      <c r="I53" s="98"/>
      <c r="J53" s="98"/>
      <c r="K53" s="98"/>
      <c r="L53" s="98"/>
      <c r="M53" s="98"/>
      <c r="N53" s="98"/>
      <c r="O53" s="98"/>
      <c r="P53" s="98"/>
    </row>
    <row r="55" spans="4:14" ht="19.5" customHeight="1">
      <c r="D55" s="99" t="str">
        <f>'CADASTRO DE DADOS'!C21</f>
        <v>Local de Data</v>
      </c>
      <c r="E55" s="80"/>
      <c r="F55" s="80"/>
      <c r="G55" s="80"/>
      <c r="H55" s="80"/>
      <c r="I55" s="80"/>
      <c r="J55" s="80"/>
      <c r="K55" s="80"/>
      <c r="L55" s="80"/>
      <c r="M55" s="80"/>
      <c r="N55" s="80"/>
    </row>
    <row r="58" spans="4:14" ht="19.5" customHeight="1">
      <c r="D58" s="33"/>
      <c r="E58" s="33"/>
      <c r="F58" s="33"/>
      <c r="G58" s="33"/>
      <c r="H58" s="33"/>
      <c r="I58" s="33"/>
      <c r="J58" s="33"/>
      <c r="K58" s="33"/>
      <c r="L58" s="33"/>
      <c r="M58" s="33"/>
      <c r="N58" s="33"/>
    </row>
    <row r="59" spans="4:14" ht="33.75" customHeight="1">
      <c r="D59" s="118" t="str">
        <f>D26</f>
        <v>CARIMBO E ASSINATURA</v>
      </c>
      <c r="E59" s="118"/>
      <c r="F59" s="118"/>
      <c r="G59" s="118"/>
      <c r="H59" s="118"/>
      <c r="I59" s="118"/>
      <c r="J59" s="118"/>
      <c r="K59" s="118"/>
      <c r="L59" s="118"/>
      <c r="M59" s="118"/>
      <c r="N59" s="118"/>
    </row>
    <row r="64" spans="2:16" ht="19.5" customHeight="1">
      <c r="B64" s="79" t="s">
        <v>31</v>
      </c>
      <c r="C64" s="79"/>
      <c r="D64" s="79"/>
      <c r="E64" s="79"/>
      <c r="F64" s="79"/>
      <c r="G64" s="79"/>
      <c r="H64" s="79"/>
      <c r="I64" s="79"/>
      <c r="J64" s="79"/>
      <c r="K64" s="79"/>
      <c r="L64" s="79"/>
      <c r="M64" s="79"/>
      <c r="N64" s="79"/>
      <c r="O64" s="79"/>
      <c r="P64" s="79"/>
    </row>
    <row r="65" spans="2:16" ht="19.5" customHeight="1">
      <c r="B65" s="31"/>
      <c r="C65" s="31"/>
      <c r="D65" s="31"/>
      <c r="E65" s="31"/>
      <c r="F65" s="31"/>
      <c r="G65" s="31"/>
      <c r="H65" s="31"/>
      <c r="I65" s="31"/>
      <c r="J65" s="31"/>
      <c r="K65" s="31"/>
      <c r="L65" s="31"/>
      <c r="M65" s="31"/>
      <c r="N65" s="31"/>
      <c r="O65" s="31"/>
      <c r="P65" s="31"/>
    </row>
    <row r="67" spans="2:16" ht="19.5" customHeight="1">
      <c r="B67" s="90" t="s">
        <v>44</v>
      </c>
      <c r="C67" s="90"/>
      <c r="D67" s="90"/>
      <c r="E67" s="90"/>
      <c r="F67" s="90"/>
      <c r="G67" s="90"/>
      <c r="H67" s="90"/>
      <c r="I67" s="90"/>
      <c r="J67" s="90"/>
      <c r="K67" s="90"/>
      <c r="L67" s="90"/>
      <c r="M67" s="90"/>
      <c r="N67" s="90"/>
      <c r="O67" s="90"/>
      <c r="P67" s="90"/>
    </row>
    <row r="68" spans="2:16" ht="19.5" customHeight="1">
      <c r="B68" s="90"/>
      <c r="C68" s="90"/>
      <c r="D68" s="90"/>
      <c r="E68" s="90"/>
      <c r="F68" s="90"/>
      <c r="G68" s="90"/>
      <c r="H68" s="90"/>
      <c r="I68" s="90"/>
      <c r="J68" s="90"/>
      <c r="K68" s="90"/>
      <c r="L68" s="90"/>
      <c r="M68" s="90"/>
      <c r="N68" s="90"/>
      <c r="O68" s="90"/>
      <c r="P68" s="90"/>
    </row>
    <row r="70" spans="9:16" ht="19.5" customHeight="1">
      <c r="I70" s="91" t="s">
        <v>16</v>
      </c>
      <c r="J70" s="91"/>
      <c r="K70" s="91"/>
      <c r="L70" s="91"/>
      <c r="M70" s="91"/>
      <c r="N70" s="91" t="s">
        <v>15</v>
      </c>
      <c r="O70" s="91"/>
      <c r="P70" s="91"/>
    </row>
    <row r="71" spans="9:16" ht="19.5" customHeight="1">
      <c r="I71" s="92" t="str">
        <f>I8</f>
        <v>PREGÃO PRESENCIAL</v>
      </c>
      <c r="J71" s="92"/>
      <c r="K71" s="92"/>
      <c r="L71" s="92"/>
      <c r="M71" s="92"/>
      <c r="N71" s="92" t="str">
        <f>N8</f>
        <v>011-2019</v>
      </c>
      <c r="O71" s="92"/>
      <c r="P71" s="92"/>
    </row>
    <row r="75" spans="2:16" ht="19.5" customHeight="1">
      <c r="B75" s="119" t="s">
        <v>32</v>
      </c>
      <c r="C75" s="119"/>
      <c r="D75" s="119"/>
      <c r="E75" s="119"/>
      <c r="F75" s="119"/>
      <c r="G75" s="119"/>
      <c r="H75" s="119"/>
      <c r="I75" s="119"/>
      <c r="J75" s="119"/>
      <c r="K75" s="119"/>
      <c r="L75" s="119"/>
      <c r="M75" s="119"/>
      <c r="N75" s="119"/>
      <c r="O75" s="119"/>
      <c r="P75" s="119"/>
    </row>
    <row r="76" spans="2:16" ht="19.5" customHeight="1">
      <c r="B76" s="119"/>
      <c r="C76" s="119"/>
      <c r="D76" s="119"/>
      <c r="E76" s="119"/>
      <c r="F76" s="119"/>
      <c r="G76" s="119"/>
      <c r="H76" s="119"/>
      <c r="I76" s="119"/>
      <c r="J76" s="119"/>
      <c r="K76" s="119"/>
      <c r="L76" s="119"/>
      <c r="M76" s="119"/>
      <c r="N76" s="119"/>
      <c r="O76" s="119"/>
      <c r="P76" s="119"/>
    </row>
    <row r="77" spans="2:16" ht="19.5" customHeight="1">
      <c r="B77" s="119"/>
      <c r="C77" s="119"/>
      <c r="D77" s="119"/>
      <c r="E77" s="119"/>
      <c r="F77" s="119"/>
      <c r="G77" s="119"/>
      <c r="H77" s="119"/>
      <c r="I77" s="119"/>
      <c r="J77" s="119"/>
      <c r="K77" s="119"/>
      <c r="L77" s="119"/>
      <c r="M77" s="119"/>
      <c r="N77" s="119"/>
      <c r="O77" s="119"/>
      <c r="P77" s="119"/>
    </row>
    <row r="78" spans="2:16" ht="19.5" customHeight="1">
      <c r="B78" s="119"/>
      <c r="C78" s="119"/>
      <c r="D78" s="119"/>
      <c r="E78" s="119"/>
      <c r="F78" s="119"/>
      <c r="G78" s="119"/>
      <c r="H78" s="119"/>
      <c r="I78" s="119"/>
      <c r="J78" s="119"/>
      <c r="K78" s="119"/>
      <c r="L78" s="119"/>
      <c r="M78" s="119"/>
      <c r="N78" s="119"/>
      <c r="O78" s="119"/>
      <c r="P78" s="119"/>
    </row>
    <row r="80" spans="2:16" ht="19.5" customHeight="1">
      <c r="B80" s="97" t="s">
        <v>8</v>
      </c>
      <c r="C80" s="97"/>
      <c r="D80" s="97"/>
      <c r="E80" s="97"/>
      <c r="F80" s="97"/>
      <c r="G80" s="98">
        <f>G17</f>
        <v>1</v>
      </c>
      <c r="H80" s="98"/>
      <c r="I80" s="98"/>
      <c r="J80" s="98"/>
      <c r="K80" s="98"/>
      <c r="L80" s="98"/>
      <c r="M80" s="98"/>
      <c r="N80" s="98"/>
      <c r="O80" s="98"/>
      <c r="P80" s="98"/>
    </row>
    <row r="81" spans="2:16" ht="19.5" customHeight="1">
      <c r="B81" s="97" t="s">
        <v>9</v>
      </c>
      <c r="C81" s="97"/>
      <c r="D81" s="97"/>
      <c r="E81" s="97"/>
      <c r="F81" s="97"/>
      <c r="G81" s="98">
        <f>G18</f>
        <v>2</v>
      </c>
      <c r="H81" s="98"/>
      <c r="I81" s="98"/>
      <c r="J81" s="98"/>
      <c r="K81" s="98"/>
      <c r="L81" s="98"/>
      <c r="M81" s="98"/>
      <c r="N81" s="98"/>
      <c r="O81" s="98"/>
      <c r="P81" s="98"/>
    </row>
    <row r="82" spans="2:16" ht="19.5" customHeight="1">
      <c r="B82" s="97" t="s">
        <v>18</v>
      </c>
      <c r="C82" s="97"/>
      <c r="D82" s="97"/>
      <c r="E82" s="97"/>
      <c r="F82" s="97"/>
      <c r="G82" s="98">
        <f>G19</f>
        <v>3</v>
      </c>
      <c r="H82" s="98"/>
      <c r="I82" s="98"/>
      <c r="J82" s="98"/>
      <c r="K82" s="98"/>
      <c r="L82" s="98"/>
      <c r="M82" s="98"/>
      <c r="N82" s="98"/>
      <c r="O82" s="98"/>
      <c r="P82" s="98"/>
    </row>
    <row r="83" spans="2:16" ht="19.5" customHeight="1">
      <c r="B83" s="97" t="s">
        <v>19</v>
      </c>
      <c r="C83" s="97"/>
      <c r="D83" s="97"/>
      <c r="E83" s="97"/>
      <c r="F83" s="97"/>
      <c r="G83" s="98">
        <f>G20</f>
        <v>4</v>
      </c>
      <c r="H83" s="98"/>
      <c r="I83" s="98"/>
      <c r="J83" s="98"/>
      <c r="K83" s="98"/>
      <c r="L83" s="98"/>
      <c r="M83" s="98"/>
      <c r="N83" s="98"/>
      <c r="O83" s="98"/>
      <c r="P83" s="98"/>
    </row>
    <row r="85" spans="4:14" ht="19.5" customHeight="1">
      <c r="D85" s="99" t="str">
        <f>'CADASTRO DE DADOS'!C21</f>
        <v>Local de Data</v>
      </c>
      <c r="E85" s="80"/>
      <c r="F85" s="80"/>
      <c r="G85" s="80"/>
      <c r="H85" s="80"/>
      <c r="I85" s="80"/>
      <c r="J85" s="80"/>
      <c r="K85" s="80"/>
      <c r="L85" s="80"/>
      <c r="M85" s="80"/>
      <c r="N85" s="80"/>
    </row>
    <row r="88" spans="4:14" ht="19.5" customHeight="1">
      <c r="D88" s="33"/>
      <c r="E88" s="33"/>
      <c r="F88" s="33"/>
      <c r="G88" s="33"/>
      <c r="H88" s="33"/>
      <c r="I88" s="33"/>
      <c r="J88" s="33"/>
      <c r="K88" s="33"/>
      <c r="L88" s="33"/>
      <c r="M88" s="33"/>
      <c r="N88" s="33"/>
    </row>
    <row r="89" spans="4:14" ht="36" customHeight="1">
      <c r="D89" s="118" t="str">
        <f>D26</f>
        <v>CARIMBO E ASSINATURA</v>
      </c>
      <c r="E89" s="118"/>
      <c r="F89" s="118"/>
      <c r="G89" s="118"/>
      <c r="H89" s="118"/>
      <c r="I89" s="118"/>
      <c r="J89" s="118"/>
      <c r="K89" s="118"/>
      <c r="L89" s="118"/>
      <c r="M89" s="118"/>
      <c r="N89" s="118"/>
    </row>
    <row r="94" ht="11.25" customHeight="1"/>
    <row r="95" spans="2:16" ht="19.5" customHeight="1">
      <c r="B95" s="79" t="s">
        <v>46</v>
      </c>
      <c r="C95" s="79"/>
      <c r="D95" s="79"/>
      <c r="E95" s="79"/>
      <c r="F95" s="79"/>
      <c r="G95" s="79"/>
      <c r="H95" s="79"/>
      <c r="I95" s="79"/>
      <c r="J95" s="79"/>
      <c r="K95" s="79"/>
      <c r="L95" s="79"/>
      <c r="M95" s="79"/>
      <c r="N95" s="79"/>
      <c r="O95" s="79"/>
      <c r="P95" s="79"/>
    </row>
    <row r="96" spans="2:16" ht="19.5" customHeight="1">
      <c r="B96" s="31"/>
      <c r="C96" s="31"/>
      <c r="D96" s="31"/>
      <c r="E96" s="31"/>
      <c r="F96" s="31"/>
      <c r="G96" s="31"/>
      <c r="H96" s="31"/>
      <c r="I96" s="31"/>
      <c r="J96" s="31"/>
      <c r="K96" s="31"/>
      <c r="L96" s="31"/>
      <c r="M96" s="31"/>
      <c r="N96" s="31"/>
      <c r="O96" s="31"/>
      <c r="P96" s="31"/>
    </row>
    <row r="98" spans="2:16" ht="19.5" customHeight="1">
      <c r="B98" s="90" t="s">
        <v>34</v>
      </c>
      <c r="C98" s="90"/>
      <c r="D98" s="90"/>
      <c r="E98" s="90"/>
      <c r="F98" s="90"/>
      <c r="G98" s="90"/>
      <c r="H98" s="90"/>
      <c r="I98" s="90"/>
      <c r="J98" s="90"/>
      <c r="K98" s="90"/>
      <c r="L98" s="90"/>
      <c r="M98" s="90"/>
      <c r="N98" s="90"/>
      <c r="O98" s="90"/>
      <c r="P98" s="90"/>
    </row>
    <row r="99" spans="2:16" ht="19.5" customHeight="1">
      <c r="B99" s="90"/>
      <c r="C99" s="90"/>
      <c r="D99" s="90"/>
      <c r="E99" s="90"/>
      <c r="F99" s="90"/>
      <c r="G99" s="90"/>
      <c r="H99" s="90"/>
      <c r="I99" s="90"/>
      <c r="J99" s="90"/>
      <c r="K99" s="90"/>
      <c r="L99" s="90"/>
      <c r="M99" s="90"/>
      <c r="N99" s="90"/>
      <c r="O99" s="90"/>
      <c r="P99" s="90"/>
    </row>
    <row r="101" spans="9:16" ht="19.5" customHeight="1">
      <c r="I101" s="91" t="s">
        <v>16</v>
      </c>
      <c r="J101" s="91"/>
      <c r="K101" s="91"/>
      <c r="L101" s="91"/>
      <c r="M101" s="91"/>
      <c r="N101" s="91" t="s">
        <v>15</v>
      </c>
      <c r="O101" s="91"/>
      <c r="P101" s="91"/>
    </row>
    <row r="102" spans="9:16" ht="19.5" customHeight="1">
      <c r="I102" s="92" t="str">
        <f>I8</f>
        <v>PREGÃO PRESENCIAL</v>
      </c>
      <c r="J102" s="92"/>
      <c r="K102" s="92"/>
      <c r="L102" s="92"/>
      <c r="M102" s="92"/>
      <c r="N102" s="92" t="str">
        <f>N8</f>
        <v>011-2019</v>
      </c>
      <c r="O102" s="92"/>
      <c r="P102" s="92"/>
    </row>
    <row r="106" spans="2:16" ht="19.5" customHeight="1">
      <c r="B106" s="119" t="s">
        <v>35</v>
      </c>
      <c r="C106" s="119"/>
      <c r="D106" s="119"/>
      <c r="E106" s="119"/>
      <c r="F106" s="119"/>
      <c r="G106" s="119"/>
      <c r="H106" s="119"/>
      <c r="I106" s="119"/>
      <c r="J106" s="119"/>
      <c r="K106" s="119"/>
      <c r="L106" s="119"/>
      <c r="M106" s="119"/>
      <c r="N106" s="119"/>
      <c r="O106" s="119"/>
      <c r="P106" s="119"/>
    </row>
    <row r="107" spans="2:16" ht="19.5" customHeight="1">
      <c r="B107" s="119"/>
      <c r="C107" s="119"/>
      <c r="D107" s="119"/>
      <c r="E107" s="119"/>
      <c r="F107" s="119"/>
      <c r="G107" s="119"/>
      <c r="H107" s="119"/>
      <c r="I107" s="119"/>
      <c r="J107" s="119"/>
      <c r="K107" s="119"/>
      <c r="L107" s="119"/>
      <c r="M107" s="119"/>
      <c r="N107" s="119"/>
      <c r="O107" s="119"/>
      <c r="P107" s="119"/>
    </row>
    <row r="108" spans="2:16" ht="19.5" customHeight="1">
      <c r="B108" s="119"/>
      <c r="C108" s="119"/>
      <c r="D108" s="119"/>
      <c r="E108" s="119"/>
      <c r="F108" s="119"/>
      <c r="G108" s="119"/>
      <c r="H108" s="119"/>
      <c r="I108" s="119"/>
      <c r="J108" s="119"/>
      <c r="K108" s="119"/>
      <c r="L108" s="119"/>
      <c r="M108" s="119"/>
      <c r="N108" s="119"/>
      <c r="O108" s="119"/>
      <c r="P108" s="119"/>
    </row>
    <row r="109" spans="2:16" ht="19.5" customHeight="1">
      <c r="B109" s="119"/>
      <c r="C109" s="119"/>
      <c r="D109" s="119"/>
      <c r="E109" s="119"/>
      <c r="F109" s="119"/>
      <c r="G109" s="119"/>
      <c r="H109" s="119"/>
      <c r="I109" s="119"/>
      <c r="J109" s="119"/>
      <c r="K109" s="119"/>
      <c r="L109" s="119"/>
      <c r="M109" s="119"/>
      <c r="N109" s="119"/>
      <c r="O109" s="119"/>
      <c r="P109" s="119"/>
    </row>
    <row r="110" spans="2:16" ht="19.5" customHeight="1">
      <c r="B110" s="119"/>
      <c r="C110" s="119"/>
      <c r="D110" s="119"/>
      <c r="E110" s="119"/>
      <c r="F110" s="119"/>
      <c r="G110" s="119"/>
      <c r="H110" s="119"/>
      <c r="I110" s="119"/>
      <c r="J110" s="119"/>
      <c r="K110" s="119"/>
      <c r="L110" s="119"/>
      <c r="M110" s="119"/>
      <c r="N110" s="119"/>
      <c r="O110" s="119"/>
      <c r="P110" s="119"/>
    </row>
    <row r="111" spans="2:16" ht="19.5" customHeight="1">
      <c r="B111" s="119"/>
      <c r="C111" s="119"/>
      <c r="D111" s="119"/>
      <c r="E111" s="119"/>
      <c r="F111" s="119"/>
      <c r="G111" s="119"/>
      <c r="H111" s="119"/>
      <c r="I111" s="119"/>
      <c r="J111" s="119"/>
      <c r="K111" s="119"/>
      <c r="L111" s="119"/>
      <c r="M111" s="119"/>
      <c r="N111" s="119"/>
      <c r="O111" s="119"/>
      <c r="P111" s="119"/>
    </row>
    <row r="113" spans="2:16" ht="19.5" customHeight="1">
      <c r="B113" s="97" t="s">
        <v>8</v>
      </c>
      <c r="C113" s="97"/>
      <c r="D113" s="97"/>
      <c r="E113" s="97"/>
      <c r="F113" s="97"/>
      <c r="G113" s="98">
        <f>G17</f>
        <v>1</v>
      </c>
      <c r="H113" s="98"/>
      <c r="I113" s="98"/>
      <c r="J113" s="98"/>
      <c r="K113" s="98"/>
      <c r="L113" s="98"/>
      <c r="M113" s="98"/>
      <c r="N113" s="98"/>
      <c r="O113" s="98"/>
      <c r="P113" s="98"/>
    </row>
    <row r="114" spans="2:16" ht="19.5" customHeight="1">
      <c r="B114" s="97" t="s">
        <v>9</v>
      </c>
      <c r="C114" s="97"/>
      <c r="D114" s="97"/>
      <c r="E114" s="97"/>
      <c r="F114" s="97"/>
      <c r="G114" s="98">
        <f>G18</f>
        <v>2</v>
      </c>
      <c r="H114" s="98"/>
      <c r="I114" s="98"/>
      <c r="J114" s="98"/>
      <c r="K114" s="98"/>
      <c r="L114" s="98"/>
      <c r="M114" s="98"/>
      <c r="N114" s="98"/>
      <c r="O114" s="98"/>
      <c r="P114" s="98"/>
    </row>
    <row r="115" spans="2:16" ht="19.5" customHeight="1">
      <c r="B115" s="97" t="s">
        <v>18</v>
      </c>
      <c r="C115" s="97"/>
      <c r="D115" s="97"/>
      <c r="E115" s="97"/>
      <c r="F115" s="97"/>
      <c r="G115" s="98">
        <f>G19</f>
        <v>3</v>
      </c>
      <c r="H115" s="98"/>
      <c r="I115" s="98"/>
      <c r="J115" s="98"/>
      <c r="K115" s="98"/>
      <c r="L115" s="98"/>
      <c r="M115" s="98"/>
      <c r="N115" s="98"/>
      <c r="O115" s="98"/>
      <c r="P115" s="98"/>
    </row>
    <row r="116" spans="2:16" ht="19.5" customHeight="1">
      <c r="B116" s="97" t="s">
        <v>19</v>
      </c>
      <c r="C116" s="97"/>
      <c r="D116" s="97"/>
      <c r="E116" s="97"/>
      <c r="F116" s="97"/>
      <c r="G116" s="98">
        <f>G20</f>
        <v>4</v>
      </c>
      <c r="H116" s="98"/>
      <c r="I116" s="98"/>
      <c r="J116" s="98"/>
      <c r="K116" s="98"/>
      <c r="L116" s="98"/>
      <c r="M116" s="98"/>
      <c r="N116" s="98"/>
      <c r="O116" s="98"/>
      <c r="P116" s="98"/>
    </row>
    <row r="118" spans="4:14" ht="19.5" customHeight="1">
      <c r="D118" s="99" t="str">
        <f>'CADASTRO DE DADOS'!C21</f>
        <v>Local de Data</v>
      </c>
      <c r="E118" s="80"/>
      <c r="F118" s="80"/>
      <c r="G118" s="80"/>
      <c r="H118" s="80"/>
      <c r="I118" s="80"/>
      <c r="J118" s="80"/>
      <c r="K118" s="80"/>
      <c r="L118" s="80"/>
      <c r="M118" s="80"/>
      <c r="N118" s="80"/>
    </row>
    <row r="121" spans="4:14" ht="19.5" customHeight="1">
      <c r="D121" s="33"/>
      <c r="E121" s="33"/>
      <c r="F121" s="33"/>
      <c r="G121" s="33"/>
      <c r="H121" s="33"/>
      <c r="I121" s="33"/>
      <c r="J121" s="33"/>
      <c r="K121" s="33"/>
      <c r="L121" s="33"/>
      <c r="M121" s="33"/>
      <c r="N121" s="33"/>
    </row>
    <row r="122" spans="4:14" ht="36.75" customHeight="1">
      <c r="D122" s="118" t="str">
        <f>D26</f>
        <v>CARIMBO E ASSINATURA</v>
      </c>
      <c r="E122" s="118"/>
      <c r="F122" s="118"/>
      <c r="G122" s="118"/>
      <c r="H122" s="118"/>
      <c r="I122" s="118"/>
      <c r="J122" s="118"/>
      <c r="K122" s="118"/>
      <c r="L122" s="118"/>
      <c r="M122" s="118"/>
      <c r="N122" s="118"/>
    </row>
    <row r="126" spans="2:17" ht="19.5" customHeight="1">
      <c r="B126" s="120" t="s">
        <v>33</v>
      </c>
      <c r="C126" s="120"/>
      <c r="D126" s="120"/>
      <c r="E126" s="120"/>
      <c r="F126" s="120"/>
      <c r="G126" s="120"/>
      <c r="H126" s="120"/>
      <c r="I126" s="120"/>
      <c r="J126" s="120"/>
      <c r="K126" s="120"/>
      <c r="L126" s="120"/>
      <c r="M126" s="120"/>
      <c r="N126" s="120"/>
      <c r="O126" s="120"/>
      <c r="P126" s="120"/>
      <c r="Q126" s="34"/>
    </row>
    <row r="127" spans="2:17" ht="19.5" customHeight="1" hidden="1">
      <c r="B127" s="35"/>
      <c r="C127" s="35"/>
      <c r="D127" s="35"/>
      <c r="E127" s="35"/>
      <c r="F127" s="35"/>
      <c r="G127" s="35"/>
      <c r="H127" s="35"/>
      <c r="I127" s="35"/>
      <c r="J127" s="35"/>
      <c r="K127" s="35"/>
      <c r="L127" s="35"/>
      <c r="M127" s="35"/>
      <c r="N127" s="35"/>
      <c r="O127" s="35"/>
      <c r="P127" s="35"/>
      <c r="Q127" s="34"/>
    </row>
    <row r="128" spans="2:17" ht="19.5" customHeight="1">
      <c r="B128" s="34"/>
      <c r="C128" s="34"/>
      <c r="D128" s="34"/>
      <c r="E128" s="34"/>
      <c r="F128" s="34"/>
      <c r="G128" s="34"/>
      <c r="H128" s="34"/>
      <c r="I128" s="34"/>
      <c r="J128" s="34"/>
      <c r="K128" s="34"/>
      <c r="L128" s="34"/>
      <c r="M128" s="34"/>
      <c r="N128" s="34"/>
      <c r="O128" s="34"/>
      <c r="P128" s="34"/>
      <c r="Q128" s="34"/>
    </row>
    <row r="129" spans="2:17" ht="19.5" customHeight="1">
      <c r="B129" s="121" t="s">
        <v>96</v>
      </c>
      <c r="C129" s="121"/>
      <c r="D129" s="121"/>
      <c r="E129" s="121"/>
      <c r="F129" s="121"/>
      <c r="G129" s="121"/>
      <c r="H129" s="121"/>
      <c r="I129" s="121"/>
      <c r="J129" s="121"/>
      <c r="K129" s="121"/>
      <c r="L129" s="121"/>
      <c r="M129" s="121"/>
      <c r="N129" s="121"/>
      <c r="O129" s="121"/>
      <c r="P129" s="121"/>
      <c r="Q129" s="34"/>
    </row>
    <row r="130" spans="2:17" ht="19.5" customHeight="1">
      <c r="B130" s="121"/>
      <c r="C130" s="121"/>
      <c r="D130" s="121"/>
      <c r="E130" s="121"/>
      <c r="F130" s="121"/>
      <c r="G130" s="121"/>
      <c r="H130" s="121"/>
      <c r="I130" s="121"/>
      <c r="J130" s="121"/>
      <c r="K130" s="121"/>
      <c r="L130" s="121"/>
      <c r="M130" s="121"/>
      <c r="N130" s="121"/>
      <c r="O130" s="121"/>
      <c r="P130" s="121"/>
      <c r="Q130" s="34"/>
    </row>
    <row r="131" spans="2:17" ht="19.5" customHeight="1">
      <c r="B131" s="34"/>
      <c r="C131" s="34"/>
      <c r="D131" s="34"/>
      <c r="E131" s="34"/>
      <c r="F131" s="34"/>
      <c r="G131" s="34"/>
      <c r="H131" s="34"/>
      <c r="I131" s="34"/>
      <c r="J131" s="34"/>
      <c r="K131" s="34"/>
      <c r="L131" s="34"/>
      <c r="M131" s="34"/>
      <c r="N131" s="34"/>
      <c r="O131" s="34"/>
      <c r="P131" s="34"/>
      <c r="Q131" s="34"/>
    </row>
    <row r="132" spans="2:17" ht="19.5" customHeight="1">
      <c r="B132" s="34"/>
      <c r="C132" s="34"/>
      <c r="D132" s="34"/>
      <c r="E132" s="34"/>
      <c r="F132" s="34"/>
      <c r="G132" s="34"/>
      <c r="H132" s="34"/>
      <c r="I132" s="122" t="s">
        <v>16</v>
      </c>
      <c r="J132" s="122"/>
      <c r="K132" s="122"/>
      <c r="L132" s="122"/>
      <c r="M132" s="122"/>
      <c r="N132" s="122" t="s">
        <v>15</v>
      </c>
      <c r="O132" s="122"/>
      <c r="P132" s="122"/>
      <c r="Q132" s="34"/>
    </row>
    <row r="133" spans="2:17" ht="19.5" customHeight="1">
      <c r="B133" s="34"/>
      <c r="C133" s="34"/>
      <c r="D133" s="34"/>
      <c r="E133" s="34"/>
      <c r="F133" s="34"/>
      <c r="G133" s="34"/>
      <c r="H133" s="34"/>
      <c r="I133" s="123" t="str">
        <f>I102</f>
        <v>PREGÃO PRESENCIAL</v>
      </c>
      <c r="J133" s="123"/>
      <c r="K133" s="123"/>
      <c r="L133" s="123"/>
      <c r="M133" s="123"/>
      <c r="N133" s="123" t="str">
        <f>N102</f>
        <v>011-2019</v>
      </c>
      <c r="O133" s="123"/>
      <c r="P133" s="123"/>
      <c r="Q133" s="34"/>
    </row>
    <row r="134" spans="2:17" ht="19.5" customHeight="1">
      <c r="B134" s="34"/>
      <c r="C134" s="34"/>
      <c r="D134" s="34"/>
      <c r="E134" s="34"/>
      <c r="F134" s="34"/>
      <c r="G134" s="34"/>
      <c r="H134" s="34"/>
      <c r="I134" s="34"/>
      <c r="J134" s="34"/>
      <c r="K134" s="34"/>
      <c r="L134" s="34"/>
      <c r="M134" s="34"/>
      <c r="N134" s="34"/>
      <c r="O134" s="34"/>
      <c r="P134" s="34"/>
      <c r="Q134" s="34"/>
    </row>
    <row r="135" spans="2:17" ht="19.5" customHeight="1">
      <c r="B135" s="34"/>
      <c r="C135" s="34"/>
      <c r="D135" s="34"/>
      <c r="E135" s="34"/>
      <c r="F135" s="34"/>
      <c r="G135" s="34"/>
      <c r="H135" s="34"/>
      <c r="I135" s="34"/>
      <c r="J135" s="34"/>
      <c r="K135" s="34"/>
      <c r="L135" s="34"/>
      <c r="M135" s="34"/>
      <c r="N135" s="34"/>
      <c r="O135" s="34"/>
      <c r="P135" s="34"/>
      <c r="Q135" s="34"/>
    </row>
    <row r="136" spans="2:17" ht="19.5" customHeight="1">
      <c r="B136" s="34"/>
      <c r="C136" s="34"/>
      <c r="D136" s="34"/>
      <c r="E136" s="34"/>
      <c r="F136" s="34"/>
      <c r="G136" s="34"/>
      <c r="H136" s="34"/>
      <c r="I136" s="34"/>
      <c r="J136" s="34"/>
      <c r="K136" s="34"/>
      <c r="L136" s="34"/>
      <c r="M136" s="34"/>
      <c r="N136" s="34"/>
      <c r="O136" s="34"/>
      <c r="P136" s="34"/>
      <c r="Q136" s="34"/>
    </row>
    <row r="137" spans="2:17" ht="19.5" customHeight="1">
      <c r="B137" s="124" t="s">
        <v>97</v>
      </c>
      <c r="C137" s="124"/>
      <c r="D137" s="124"/>
      <c r="E137" s="124"/>
      <c r="F137" s="124"/>
      <c r="G137" s="124"/>
      <c r="H137" s="124"/>
      <c r="I137" s="124"/>
      <c r="J137" s="124"/>
      <c r="K137" s="124"/>
      <c r="L137" s="124"/>
      <c r="M137" s="124"/>
      <c r="N137" s="124"/>
      <c r="O137" s="124"/>
      <c r="P137" s="124"/>
      <c r="Q137" s="34"/>
    </row>
    <row r="138" spans="2:17" ht="19.5" customHeight="1">
      <c r="B138" s="124"/>
      <c r="C138" s="124"/>
      <c r="D138" s="124"/>
      <c r="E138" s="124"/>
      <c r="F138" s="124"/>
      <c r="G138" s="124"/>
      <c r="H138" s="124"/>
      <c r="I138" s="124"/>
      <c r="J138" s="124"/>
      <c r="K138" s="124"/>
      <c r="L138" s="124"/>
      <c r="M138" s="124"/>
      <c r="N138" s="124"/>
      <c r="O138" s="124"/>
      <c r="P138" s="124"/>
      <c r="Q138" s="34"/>
    </row>
    <row r="139" spans="2:17" ht="19.5" customHeight="1">
      <c r="B139" s="124"/>
      <c r="C139" s="124"/>
      <c r="D139" s="124"/>
      <c r="E139" s="124"/>
      <c r="F139" s="124"/>
      <c r="G139" s="124"/>
      <c r="H139" s="124"/>
      <c r="I139" s="124"/>
      <c r="J139" s="124"/>
      <c r="K139" s="124"/>
      <c r="L139" s="124"/>
      <c r="M139" s="124"/>
      <c r="N139" s="124"/>
      <c r="O139" s="124"/>
      <c r="P139" s="124"/>
      <c r="Q139" s="34"/>
    </row>
    <row r="140" spans="2:17" ht="19.5" customHeight="1">
      <c r="B140" s="124"/>
      <c r="C140" s="124"/>
      <c r="D140" s="124"/>
      <c r="E140" s="124"/>
      <c r="F140" s="124"/>
      <c r="G140" s="124"/>
      <c r="H140" s="124"/>
      <c r="I140" s="124"/>
      <c r="J140" s="124"/>
      <c r="K140" s="124"/>
      <c r="L140" s="124"/>
      <c r="M140" s="124"/>
      <c r="N140" s="124"/>
      <c r="O140" s="124"/>
      <c r="P140" s="124"/>
      <c r="Q140" s="34"/>
    </row>
    <row r="141" spans="2:17" ht="19.5" customHeight="1">
      <c r="B141" s="124"/>
      <c r="C141" s="124"/>
      <c r="D141" s="124"/>
      <c r="E141" s="124"/>
      <c r="F141" s="124"/>
      <c r="G141" s="124"/>
      <c r="H141" s="124"/>
      <c r="I141" s="124"/>
      <c r="J141" s="124"/>
      <c r="K141" s="124"/>
      <c r="L141" s="124"/>
      <c r="M141" s="124"/>
      <c r="N141" s="124"/>
      <c r="O141" s="124"/>
      <c r="P141" s="124"/>
      <c r="Q141" s="34"/>
    </row>
    <row r="142" spans="2:17" ht="19.5" customHeight="1">
      <c r="B142" s="124"/>
      <c r="C142" s="124"/>
      <c r="D142" s="124"/>
      <c r="E142" s="124"/>
      <c r="F142" s="124"/>
      <c r="G142" s="124"/>
      <c r="H142" s="124"/>
      <c r="I142" s="124"/>
      <c r="J142" s="124"/>
      <c r="K142" s="124"/>
      <c r="L142" s="124"/>
      <c r="M142" s="124"/>
      <c r="N142" s="124"/>
      <c r="O142" s="124"/>
      <c r="P142" s="124"/>
      <c r="Q142" s="34"/>
    </row>
    <row r="143" spans="2:17" ht="19.5" customHeight="1">
      <c r="B143" s="34"/>
      <c r="C143" s="34"/>
      <c r="D143" s="34"/>
      <c r="E143" s="34"/>
      <c r="F143" s="34"/>
      <c r="G143" s="34"/>
      <c r="H143" s="34"/>
      <c r="I143" s="34"/>
      <c r="J143" s="34"/>
      <c r="K143" s="34"/>
      <c r="L143" s="34"/>
      <c r="M143" s="34"/>
      <c r="N143" s="34"/>
      <c r="O143" s="34"/>
      <c r="P143" s="34"/>
      <c r="Q143" s="34"/>
    </row>
    <row r="144" spans="2:17" ht="19.5" customHeight="1">
      <c r="B144" s="125" t="s">
        <v>8</v>
      </c>
      <c r="C144" s="125"/>
      <c r="D144" s="125"/>
      <c r="E144" s="125"/>
      <c r="F144" s="125"/>
      <c r="G144" s="126">
        <f>G113</f>
        <v>1</v>
      </c>
      <c r="H144" s="126"/>
      <c r="I144" s="126"/>
      <c r="J144" s="126"/>
      <c r="K144" s="126"/>
      <c r="L144" s="126"/>
      <c r="M144" s="126"/>
      <c r="N144" s="126"/>
      <c r="O144" s="126"/>
      <c r="P144" s="126"/>
      <c r="Q144" s="34"/>
    </row>
    <row r="145" spans="2:17" ht="19.5" customHeight="1">
      <c r="B145" s="125" t="s">
        <v>9</v>
      </c>
      <c r="C145" s="125"/>
      <c r="D145" s="125"/>
      <c r="E145" s="125"/>
      <c r="F145" s="125"/>
      <c r="G145" s="126">
        <f>G114</f>
        <v>2</v>
      </c>
      <c r="H145" s="126"/>
      <c r="I145" s="126"/>
      <c r="J145" s="126"/>
      <c r="K145" s="126"/>
      <c r="L145" s="126"/>
      <c r="M145" s="126"/>
      <c r="N145" s="126"/>
      <c r="O145" s="126"/>
      <c r="P145" s="126"/>
      <c r="Q145" s="34"/>
    </row>
    <row r="146" spans="2:17" ht="19.5" customHeight="1">
      <c r="B146" s="125" t="s">
        <v>18</v>
      </c>
      <c r="C146" s="125"/>
      <c r="D146" s="125"/>
      <c r="E146" s="125"/>
      <c r="F146" s="125"/>
      <c r="G146" s="126">
        <f>G115</f>
        <v>3</v>
      </c>
      <c r="H146" s="126"/>
      <c r="I146" s="126"/>
      <c r="J146" s="126"/>
      <c r="K146" s="126"/>
      <c r="L146" s="126"/>
      <c r="M146" s="126"/>
      <c r="N146" s="126"/>
      <c r="O146" s="126"/>
      <c r="P146" s="126"/>
      <c r="Q146" s="34"/>
    </row>
    <row r="147" spans="2:17" ht="19.5" customHeight="1">
      <c r="B147" s="125" t="s">
        <v>19</v>
      </c>
      <c r="C147" s="125"/>
      <c r="D147" s="125"/>
      <c r="E147" s="125"/>
      <c r="F147" s="125"/>
      <c r="G147" s="126">
        <f>G116</f>
        <v>4</v>
      </c>
      <c r="H147" s="126"/>
      <c r="I147" s="126"/>
      <c r="J147" s="126"/>
      <c r="K147" s="126"/>
      <c r="L147" s="126"/>
      <c r="M147" s="126"/>
      <c r="N147" s="126"/>
      <c r="O147" s="126"/>
      <c r="P147" s="126"/>
      <c r="Q147" s="34"/>
    </row>
    <row r="148" spans="2:17" ht="19.5" customHeight="1">
      <c r="B148" s="34"/>
      <c r="C148" s="34"/>
      <c r="D148" s="34"/>
      <c r="E148" s="34"/>
      <c r="F148" s="34"/>
      <c r="G148" s="34"/>
      <c r="H148" s="34"/>
      <c r="I148" s="34"/>
      <c r="J148" s="34"/>
      <c r="K148" s="34"/>
      <c r="L148" s="34"/>
      <c r="M148" s="34"/>
      <c r="N148" s="34"/>
      <c r="O148" s="34"/>
      <c r="P148" s="34"/>
      <c r="Q148" s="34"/>
    </row>
    <row r="149" spans="2:17" ht="19.5" customHeight="1">
      <c r="B149" s="128" t="str">
        <f>'CADASTRO DE DADOS'!C21</f>
        <v>Local de Data</v>
      </c>
      <c r="C149" s="128"/>
      <c r="D149" s="128"/>
      <c r="E149" s="128"/>
      <c r="F149" s="128"/>
      <c r="G149" s="128"/>
      <c r="H149" s="128"/>
      <c r="I149" s="128"/>
      <c r="J149" s="128"/>
      <c r="K149" s="128"/>
      <c r="L149" s="128"/>
      <c r="M149" s="128"/>
      <c r="N149" s="128"/>
      <c r="O149" s="128"/>
      <c r="P149" s="128"/>
      <c r="Q149" s="34"/>
    </row>
    <row r="150" spans="2:17" ht="19.5" customHeight="1">
      <c r="B150" s="34"/>
      <c r="C150" s="34"/>
      <c r="D150" s="34"/>
      <c r="E150" s="34"/>
      <c r="F150" s="34"/>
      <c r="G150" s="34"/>
      <c r="H150" s="34"/>
      <c r="I150" s="34"/>
      <c r="J150" s="34"/>
      <c r="K150" s="34"/>
      <c r="L150" s="34"/>
      <c r="M150" s="34"/>
      <c r="N150" s="34"/>
      <c r="O150" s="34"/>
      <c r="P150" s="34"/>
      <c r="Q150" s="34"/>
    </row>
    <row r="151" spans="2:17" ht="19.5" customHeight="1">
      <c r="B151" s="34"/>
      <c r="C151" s="34"/>
      <c r="D151" s="34"/>
      <c r="E151" s="34"/>
      <c r="F151" s="34"/>
      <c r="G151" s="34"/>
      <c r="H151" s="34"/>
      <c r="I151" s="34"/>
      <c r="J151" s="34"/>
      <c r="K151" s="34"/>
      <c r="L151" s="34"/>
      <c r="M151" s="34"/>
      <c r="N151" s="34"/>
      <c r="O151" s="34"/>
      <c r="P151" s="34"/>
      <c r="Q151" s="34"/>
    </row>
    <row r="152" spans="2:17" ht="19.5" customHeight="1">
      <c r="B152" s="34"/>
      <c r="C152" s="34"/>
      <c r="D152" s="36"/>
      <c r="E152" s="36"/>
      <c r="F152" s="36"/>
      <c r="G152" s="36"/>
      <c r="H152" s="36"/>
      <c r="I152" s="36"/>
      <c r="J152" s="36"/>
      <c r="K152" s="36"/>
      <c r="L152" s="36"/>
      <c r="M152" s="36"/>
      <c r="N152" s="36"/>
      <c r="O152" s="34"/>
      <c r="P152" s="34"/>
      <c r="Q152" s="34"/>
    </row>
    <row r="153" spans="2:17" ht="33.75" customHeight="1">
      <c r="B153" s="34"/>
      <c r="C153" s="34"/>
      <c r="D153" s="127" t="str">
        <f>D122</f>
        <v>CARIMBO E ASSINATURA</v>
      </c>
      <c r="E153" s="127"/>
      <c r="F153" s="127"/>
      <c r="G153" s="127"/>
      <c r="H153" s="127"/>
      <c r="I153" s="127"/>
      <c r="J153" s="127"/>
      <c r="K153" s="127"/>
      <c r="L153" s="127"/>
      <c r="M153" s="127"/>
      <c r="N153" s="127"/>
      <c r="O153" s="34"/>
      <c r="P153" s="34"/>
      <c r="Q153" s="34"/>
    </row>
    <row r="157" ht="14.25" customHeight="1"/>
    <row r="158" spans="2:16" ht="19.5" customHeight="1">
      <c r="B158" s="79" t="s">
        <v>98</v>
      </c>
      <c r="C158" s="79"/>
      <c r="D158" s="79"/>
      <c r="E158" s="79"/>
      <c r="F158" s="79"/>
      <c r="G158" s="79"/>
      <c r="H158" s="79"/>
      <c r="I158" s="79"/>
      <c r="J158" s="79"/>
      <c r="K158" s="79"/>
      <c r="L158" s="79"/>
      <c r="M158" s="79"/>
      <c r="N158" s="79"/>
      <c r="O158" s="79"/>
      <c r="P158" s="79"/>
    </row>
    <row r="159" spans="2:16" ht="12" customHeight="1">
      <c r="B159" s="31"/>
      <c r="C159" s="31"/>
      <c r="D159" s="31"/>
      <c r="E159" s="31"/>
      <c r="F159" s="31"/>
      <c r="G159" s="31"/>
      <c r="H159" s="31"/>
      <c r="I159" s="31"/>
      <c r="J159" s="31"/>
      <c r="K159" s="31"/>
      <c r="L159" s="31"/>
      <c r="M159" s="31"/>
      <c r="N159" s="31"/>
      <c r="O159" s="31"/>
      <c r="P159" s="31"/>
    </row>
    <row r="160" spans="2:16" ht="19.5" customHeight="1">
      <c r="B160" s="90" t="s">
        <v>36</v>
      </c>
      <c r="C160" s="90"/>
      <c r="D160" s="90"/>
      <c r="E160" s="90"/>
      <c r="F160" s="90"/>
      <c r="G160" s="90"/>
      <c r="H160" s="90"/>
      <c r="I160" s="90"/>
      <c r="J160" s="90"/>
      <c r="K160" s="90"/>
      <c r="L160" s="90"/>
      <c r="M160" s="90"/>
      <c r="N160" s="90"/>
      <c r="O160" s="90"/>
      <c r="P160" s="90"/>
    </row>
    <row r="162" spans="9:16" ht="19.5" customHeight="1">
      <c r="I162" s="91" t="s">
        <v>16</v>
      </c>
      <c r="J162" s="91"/>
      <c r="K162" s="91"/>
      <c r="L162" s="91"/>
      <c r="M162" s="91"/>
      <c r="N162" s="91" t="s">
        <v>15</v>
      </c>
      <c r="O162" s="91"/>
      <c r="P162" s="91"/>
    </row>
    <row r="163" spans="9:16" ht="19.5" customHeight="1">
      <c r="I163" s="92" t="str">
        <f>I8</f>
        <v>PREGÃO PRESENCIAL</v>
      </c>
      <c r="J163" s="92"/>
      <c r="K163" s="92"/>
      <c r="L163" s="92"/>
      <c r="M163" s="92"/>
      <c r="N163" s="92" t="str">
        <f>N8</f>
        <v>011-2019</v>
      </c>
      <c r="O163" s="92"/>
      <c r="P163" s="92"/>
    </row>
    <row r="164" ht="9.75" customHeight="1"/>
    <row r="166" spans="2:16" ht="19.5" customHeight="1">
      <c r="B166" s="119" t="s">
        <v>37</v>
      </c>
      <c r="C166" s="119"/>
      <c r="D166" s="119"/>
      <c r="E166" s="119"/>
      <c r="F166" s="119"/>
      <c r="G166" s="119"/>
      <c r="H166" s="119"/>
      <c r="I166" s="119"/>
      <c r="J166" s="119"/>
      <c r="K166" s="119"/>
      <c r="L166" s="119"/>
      <c r="M166" s="119"/>
      <c r="N166" s="119"/>
      <c r="O166" s="119"/>
      <c r="P166" s="119"/>
    </row>
    <row r="167" spans="2:16" ht="19.5" customHeight="1">
      <c r="B167" s="119"/>
      <c r="C167" s="119"/>
      <c r="D167" s="119"/>
      <c r="E167" s="119"/>
      <c r="F167" s="119"/>
      <c r="G167" s="119"/>
      <c r="H167" s="119"/>
      <c r="I167" s="119"/>
      <c r="J167" s="119"/>
      <c r="K167" s="119"/>
      <c r="L167" s="119"/>
      <c r="M167" s="119"/>
      <c r="N167" s="119"/>
      <c r="O167" s="119"/>
      <c r="P167" s="119"/>
    </row>
    <row r="168" spans="2:16" ht="19.5" customHeight="1">
      <c r="B168" s="119"/>
      <c r="C168" s="119"/>
      <c r="D168" s="119"/>
      <c r="E168" s="119"/>
      <c r="F168" s="119"/>
      <c r="G168" s="119"/>
      <c r="H168" s="119"/>
      <c r="I168" s="119"/>
      <c r="J168" s="119"/>
      <c r="K168" s="119"/>
      <c r="L168" s="119"/>
      <c r="M168" s="119"/>
      <c r="N168" s="119"/>
      <c r="O168" s="119"/>
      <c r="P168" s="119"/>
    </row>
    <row r="169" spans="2:16" ht="19.5" customHeight="1">
      <c r="B169" s="101" t="s">
        <v>38</v>
      </c>
      <c r="C169" s="102"/>
      <c r="D169" s="102"/>
      <c r="E169" s="102"/>
      <c r="F169" s="103"/>
      <c r="G169" s="98">
        <f>'CADASTRO DE DADOS'!C15</f>
        <v>8</v>
      </c>
      <c r="H169" s="98"/>
      <c r="I169" s="98"/>
      <c r="J169" s="98"/>
      <c r="K169" s="98"/>
      <c r="L169" s="98"/>
      <c r="M169" s="98"/>
      <c r="N169" s="98"/>
      <c r="O169" s="98"/>
      <c r="P169" s="98"/>
    </row>
    <row r="170" spans="2:16" ht="19.5" customHeight="1">
      <c r="B170" s="97" t="s">
        <v>39</v>
      </c>
      <c r="C170" s="97"/>
      <c r="D170" s="97"/>
      <c r="E170" s="97"/>
      <c r="F170" s="97"/>
      <c r="G170" s="98">
        <f>'CADASTRO DE DADOS'!C16</f>
        <v>9</v>
      </c>
      <c r="H170" s="98"/>
      <c r="I170" s="98"/>
      <c r="J170" s="98"/>
      <c r="K170" s="98"/>
      <c r="L170" s="98"/>
      <c r="M170" s="98"/>
      <c r="N170" s="98"/>
      <c r="O170" s="98"/>
      <c r="P170" s="98"/>
    </row>
    <row r="171" spans="2:16" ht="19.5" customHeight="1">
      <c r="B171" s="97" t="s">
        <v>22</v>
      </c>
      <c r="C171" s="97"/>
      <c r="D171" s="97"/>
      <c r="E171" s="97"/>
      <c r="F171" s="97"/>
      <c r="G171" s="98">
        <f>'CADASTRO DE DADOS'!C17</f>
        <v>10</v>
      </c>
      <c r="H171" s="98"/>
      <c r="I171" s="98"/>
      <c r="J171" s="98"/>
      <c r="K171" s="98"/>
      <c r="L171" s="98"/>
      <c r="M171" s="98"/>
      <c r="N171" s="98"/>
      <c r="O171" s="98"/>
      <c r="P171" s="98"/>
    </row>
    <row r="172" spans="2:16" ht="19.5" customHeight="1">
      <c r="B172" s="97" t="s">
        <v>10</v>
      </c>
      <c r="C172" s="97"/>
      <c r="D172" s="97"/>
      <c r="E172" s="97"/>
      <c r="F172" s="97"/>
      <c r="G172" s="98">
        <f>'CADASTRO DE DADOS'!C18</f>
        <v>11</v>
      </c>
      <c r="H172" s="98"/>
      <c r="I172" s="98"/>
      <c r="J172" s="98"/>
      <c r="K172" s="98"/>
      <c r="L172" s="98"/>
      <c r="M172" s="98"/>
      <c r="N172" s="98"/>
      <c r="O172" s="98"/>
      <c r="P172" s="98"/>
    </row>
    <row r="173" spans="2:16" ht="19.5" customHeight="1">
      <c r="B173" s="97" t="s">
        <v>41</v>
      </c>
      <c r="C173" s="97"/>
      <c r="D173" s="97"/>
      <c r="E173" s="97"/>
      <c r="F173" s="97"/>
      <c r="G173" s="98">
        <f>'CADASTRO DE DADOS'!C19</f>
        <v>12</v>
      </c>
      <c r="H173" s="98"/>
      <c r="I173" s="98"/>
      <c r="J173" s="98"/>
      <c r="K173" s="98"/>
      <c r="L173" s="98"/>
      <c r="M173" s="98"/>
      <c r="N173" s="98"/>
      <c r="O173" s="98"/>
      <c r="P173" s="98"/>
    </row>
    <row r="174" spans="2:16" ht="19.5" customHeight="1">
      <c r="B174" s="119" t="s">
        <v>42</v>
      </c>
      <c r="C174" s="119"/>
      <c r="D174" s="119"/>
      <c r="E174" s="119"/>
      <c r="F174" s="119"/>
      <c r="G174" s="119"/>
      <c r="H174" s="119"/>
      <c r="I174" s="119"/>
      <c r="J174" s="119"/>
      <c r="K174" s="119"/>
      <c r="L174" s="119"/>
      <c r="M174" s="119"/>
      <c r="N174" s="119"/>
      <c r="O174" s="119"/>
      <c r="P174" s="119"/>
    </row>
    <row r="175" spans="2:16" ht="19.5" customHeight="1">
      <c r="B175" s="119"/>
      <c r="C175" s="119"/>
      <c r="D175" s="119"/>
      <c r="E175" s="119"/>
      <c r="F175" s="119"/>
      <c r="G175" s="119"/>
      <c r="H175" s="119"/>
      <c r="I175" s="119"/>
      <c r="J175" s="119"/>
      <c r="K175" s="119"/>
      <c r="L175" s="119"/>
      <c r="M175" s="119"/>
      <c r="N175" s="119"/>
      <c r="O175" s="119"/>
      <c r="P175" s="119"/>
    </row>
    <row r="176" spans="2:16" ht="19.5" customHeight="1">
      <c r="B176" s="119"/>
      <c r="C176" s="119"/>
      <c r="D176" s="119"/>
      <c r="E176" s="119"/>
      <c r="F176" s="119"/>
      <c r="G176" s="119"/>
      <c r="H176" s="119"/>
      <c r="I176" s="119"/>
      <c r="J176" s="119"/>
      <c r="K176" s="119"/>
      <c r="L176" s="119"/>
      <c r="M176" s="119"/>
      <c r="N176" s="119"/>
      <c r="O176" s="119"/>
      <c r="P176" s="119"/>
    </row>
    <row r="177" spans="2:16" ht="19.5" customHeight="1">
      <c r="B177" s="119"/>
      <c r="C177" s="119"/>
      <c r="D177" s="119"/>
      <c r="E177" s="119"/>
      <c r="F177" s="119"/>
      <c r="G177" s="119"/>
      <c r="H177" s="119"/>
      <c r="I177" s="119"/>
      <c r="J177" s="119"/>
      <c r="K177" s="119"/>
      <c r="L177" s="119"/>
      <c r="M177" s="119"/>
      <c r="N177" s="119"/>
      <c r="O177" s="119"/>
      <c r="P177" s="119"/>
    </row>
    <row r="178" spans="2:16" ht="19.5" customHeight="1">
      <c r="B178" s="119"/>
      <c r="C178" s="119"/>
      <c r="D178" s="119"/>
      <c r="E178" s="119"/>
      <c r="F178" s="119"/>
      <c r="G178" s="119"/>
      <c r="H178" s="119"/>
      <c r="I178" s="119"/>
      <c r="J178" s="119"/>
      <c r="K178" s="119"/>
      <c r="L178" s="119"/>
      <c r="M178" s="119"/>
      <c r="N178" s="119"/>
      <c r="O178" s="119"/>
      <c r="P178" s="119"/>
    </row>
    <row r="179" spans="2:16" ht="19.5" customHeight="1">
      <c r="B179" s="119"/>
      <c r="C179" s="119"/>
      <c r="D179" s="119"/>
      <c r="E179" s="119"/>
      <c r="F179" s="119"/>
      <c r="G179" s="119"/>
      <c r="H179" s="119"/>
      <c r="I179" s="119"/>
      <c r="J179" s="119"/>
      <c r="K179" s="119"/>
      <c r="L179" s="119"/>
      <c r="M179" s="119"/>
      <c r="N179" s="119"/>
      <c r="O179" s="119"/>
      <c r="P179" s="119"/>
    </row>
    <row r="180" spans="2:16" ht="19.5" customHeight="1">
      <c r="B180" s="97" t="s">
        <v>8</v>
      </c>
      <c r="C180" s="97"/>
      <c r="D180" s="97"/>
      <c r="E180" s="97"/>
      <c r="F180" s="97"/>
      <c r="G180" s="98">
        <f>G17</f>
        <v>1</v>
      </c>
      <c r="H180" s="98"/>
      <c r="I180" s="98"/>
      <c r="J180" s="98"/>
      <c r="K180" s="98"/>
      <c r="L180" s="98"/>
      <c r="M180" s="98"/>
      <c r="N180" s="98"/>
      <c r="O180" s="98"/>
      <c r="P180" s="98"/>
    </row>
    <row r="181" spans="2:16" ht="19.5" customHeight="1">
      <c r="B181" s="97" t="s">
        <v>9</v>
      </c>
      <c r="C181" s="97"/>
      <c r="D181" s="97"/>
      <c r="E181" s="97"/>
      <c r="F181" s="97"/>
      <c r="G181" s="98">
        <f>G18</f>
        <v>2</v>
      </c>
      <c r="H181" s="98"/>
      <c r="I181" s="98"/>
      <c r="J181" s="98"/>
      <c r="K181" s="98"/>
      <c r="L181" s="98"/>
      <c r="M181" s="98"/>
      <c r="N181" s="98"/>
      <c r="O181" s="98"/>
      <c r="P181" s="98"/>
    </row>
    <row r="182" spans="2:16" ht="19.5" customHeight="1">
      <c r="B182" s="97" t="s">
        <v>18</v>
      </c>
      <c r="C182" s="97"/>
      <c r="D182" s="97"/>
      <c r="E182" s="97"/>
      <c r="F182" s="97"/>
      <c r="G182" s="98">
        <f>G19</f>
        <v>3</v>
      </c>
      <c r="H182" s="98"/>
      <c r="I182" s="98"/>
      <c r="J182" s="98"/>
      <c r="K182" s="98"/>
      <c r="L182" s="98"/>
      <c r="M182" s="98"/>
      <c r="N182" s="98"/>
      <c r="O182" s="98"/>
      <c r="P182" s="98"/>
    </row>
    <row r="183" spans="2:16" ht="19.5" customHeight="1">
      <c r="B183" s="97" t="s">
        <v>19</v>
      </c>
      <c r="C183" s="97"/>
      <c r="D183" s="97"/>
      <c r="E183" s="97"/>
      <c r="F183" s="97"/>
      <c r="G183" s="98">
        <f>G20</f>
        <v>4</v>
      </c>
      <c r="H183" s="98"/>
      <c r="I183" s="98"/>
      <c r="J183" s="98"/>
      <c r="K183" s="98"/>
      <c r="L183" s="98"/>
      <c r="M183" s="98"/>
      <c r="N183" s="98"/>
      <c r="O183" s="98"/>
      <c r="P183" s="98"/>
    </row>
    <row r="184" ht="12.75" customHeight="1"/>
    <row r="185" spans="2:16" ht="19.5" customHeight="1">
      <c r="B185" s="99" t="str">
        <f>'CADASTRO DE DADOS'!C21</f>
        <v>Local de Data</v>
      </c>
      <c r="C185" s="99"/>
      <c r="D185" s="99"/>
      <c r="E185" s="99"/>
      <c r="F185" s="99"/>
      <c r="G185" s="99"/>
      <c r="H185" s="99"/>
      <c r="I185" s="99"/>
      <c r="J185" s="99"/>
      <c r="K185" s="99"/>
      <c r="L185" s="99"/>
      <c r="M185" s="99"/>
      <c r="N185" s="99"/>
      <c r="O185" s="99"/>
      <c r="P185" s="99"/>
    </row>
    <row r="187" spans="4:14" ht="19.5" customHeight="1">
      <c r="D187" s="33"/>
      <c r="E187" s="33"/>
      <c r="F187" s="33"/>
      <c r="G187" s="33"/>
      <c r="H187" s="33"/>
      <c r="I187" s="33"/>
      <c r="J187" s="33"/>
      <c r="K187" s="33"/>
      <c r="L187" s="33"/>
      <c r="M187" s="33"/>
      <c r="N187" s="33"/>
    </row>
    <row r="188" spans="4:14" ht="41.25" customHeight="1">
      <c r="D188" s="129" t="str">
        <f>D26</f>
        <v>CARIMBO E ASSINATURA</v>
      </c>
      <c r="E188" s="129"/>
      <c r="F188" s="129"/>
      <c r="G188" s="129"/>
      <c r="H188" s="129"/>
      <c r="I188" s="129"/>
      <c r="J188" s="129"/>
      <c r="K188" s="129"/>
      <c r="L188" s="129"/>
      <c r="M188" s="129"/>
      <c r="N188" s="129"/>
    </row>
  </sheetData>
  <sheetProtection selectLockedCells="1" selectUnlockedCells="1"/>
  <mergeCells count="118">
    <mergeCell ref="B182:F182"/>
    <mergeCell ref="G182:P182"/>
    <mergeCell ref="B183:F183"/>
    <mergeCell ref="G183:P183"/>
    <mergeCell ref="D188:N188"/>
    <mergeCell ref="B185:P185"/>
    <mergeCell ref="B173:F173"/>
    <mergeCell ref="G173:P173"/>
    <mergeCell ref="B174:P179"/>
    <mergeCell ref="B180:F180"/>
    <mergeCell ref="G180:P180"/>
    <mergeCell ref="B181:F181"/>
    <mergeCell ref="G181:P181"/>
    <mergeCell ref="B170:F170"/>
    <mergeCell ref="G170:P170"/>
    <mergeCell ref="B171:F171"/>
    <mergeCell ref="G171:P171"/>
    <mergeCell ref="B172:F172"/>
    <mergeCell ref="G172:P172"/>
    <mergeCell ref="I162:M162"/>
    <mergeCell ref="N162:P162"/>
    <mergeCell ref="I163:M163"/>
    <mergeCell ref="N163:P163"/>
    <mergeCell ref="B166:P168"/>
    <mergeCell ref="B169:F169"/>
    <mergeCell ref="G169:P169"/>
    <mergeCell ref="B147:F147"/>
    <mergeCell ref="G147:P147"/>
    <mergeCell ref="D153:N153"/>
    <mergeCell ref="B158:P158"/>
    <mergeCell ref="B160:P160"/>
    <mergeCell ref="B149:P149"/>
    <mergeCell ref="B144:F144"/>
    <mergeCell ref="G144:P144"/>
    <mergeCell ref="B145:F145"/>
    <mergeCell ref="G145:P145"/>
    <mergeCell ref="B146:F146"/>
    <mergeCell ref="G146:P146"/>
    <mergeCell ref="B130:P130"/>
    <mergeCell ref="I132:M132"/>
    <mergeCell ref="N132:P132"/>
    <mergeCell ref="I133:M133"/>
    <mergeCell ref="N133:P133"/>
    <mergeCell ref="B137:P142"/>
    <mergeCell ref="B116:F116"/>
    <mergeCell ref="G116:P116"/>
    <mergeCell ref="D118:N118"/>
    <mergeCell ref="D122:N122"/>
    <mergeCell ref="B126:P126"/>
    <mergeCell ref="B129:P129"/>
    <mergeCell ref="B113:F113"/>
    <mergeCell ref="G113:P113"/>
    <mergeCell ref="B114:F114"/>
    <mergeCell ref="G114:P114"/>
    <mergeCell ref="B115:F115"/>
    <mergeCell ref="G115:P115"/>
    <mergeCell ref="B99:P99"/>
    <mergeCell ref="I101:M101"/>
    <mergeCell ref="N101:P101"/>
    <mergeCell ref="I102:M102"/>
    <mergeCell ref="N102:P102"/>
    <mergeCell ref="B106:P111"/>
    <mergeCell ref="B83:F83"/>
    <mergeCell ref="G83:P83"/>
    <mergeCell ref="D85:N85"/>
    <mergeCell ref="D89:N89"/>
    <mergeCell ref="B95:P95"/>
    <mergeCell ref="B98:P98"/>
    <mergeCell ref="B80:F80"/>
    <mergeCell ref="G80:P80"/>
    <mergeCell ref="B81:F81"/>
    <mergeCell ref="G81:P81"/>
    <mergeCell ref="B82:F82"/>
    <mergeCell ref="G82:P82"/>
    <mergeCell ref="B68:P68"/>
    <mergeCell ref="I70:M70"/>
    <mergeCell ref="N70:P70"/>
    <mergeCell ref="I71:M71"/>
    <mergeCell ref="N71:P71"/>
    <mergeCell ref="B75:P78"/>
    <mergeCell ref="B53:F53"/>
    <mergeCell ref="G53:P53"/>
    <mergeCell ref="D55:N55"/>
    <mergeCell ref="D59:N59"/>
    <mergeCell ref="B64:P64"/>
    <mergeCell ref="B67:P67"/>
    <mergeCell ref="B50:F50"/>
    <mergeCell ref="G50:P50"/>
    <mergeCell ref="B51:F51"/>
    <mergeCell ref="G51:P51"/>
    <mergeCell ref="B52:F52"/>
    <mergeCell ref="G52:P52"/>
    <mergeCell ref="B38:P38"/>
    <mergeCell ref="I40:M40"/>
    <mergeCell ref="N40:P40"/>
    <mergeCell ref="I41:M41"/>
    <mergeCell ref="N41:P41"/>
    <mergeCell ref="B44:P48"/>
    <mergeCell ref="B20:F20"/>
    <mergeCell ref="G20:P20"/>
    <mergeCell ref="D22:N22"/>
    <mergeCell ref="D26:N26"/>
    <mergeCell ref="B34:P34"/>
    <mergeCell ref="B37:P37"/>
    <mergeCell ref="B13:P15"/>
    <mergeCell ref="B17:F17"/>
    <mergeCell ref="G17:P17"/>
    <mergeCell ref="B18:F18"/>
    <mergeCell ref="G18:P18"/>
    <mergeCell ref="B19:F19"/>
    <mergeCell ref="G19:P19"/>
    <mergeCell ref="B1:P1"/>
    <mergeCell ref="B4:P4"/>
    <mergeCell ref="B5:P5"/>
    <mergeCell ref="I7:M7"/>
    <mergeCell ref="N7:P7"/>
    <mergeCell ref="I8:M8"/>
    <mergeCell ref="N8:P8"/>
  </mergeCells>
  <printOptions horizontalCentered="1"/>
  <pageMargins left="0.7874015748031497" right="0.7874015748031497" top="1.968503937007874" bottom="0.7874015748031497" header="0.3937007874015748" footer="0.3937007874015748"/>
  <pageSetup horizontalDpi="600" verticalDpi="600" orientation="portrait" paperSize="9" r:id="rId2"/>
  <headerFooter>
    <oddHeader>&amp;L&amp;G</oddHeader>
  </headerFooter>
  <legacyDrawingHF r:id="rId1"/>
</worksheet>
</file>

<file path=xl/worksheets/sheet5.xml><?xml version="1.0" encoding="utf-8"?>
<worksheet xmlns="http://schemas.openxmlformats.org/spreadsheetml/2006/main" xmlns:r="http://schemas.openxmlformats.org/officeDocument/2006/relationships">
  <dimension ref="A1:H102"/>
  <sheetViews>
    <sheetView tabSelected="1" workbookViewId="0" topLeftCell="A7">
      <selection activeCell="H14" sqref="H14"/>
    </sheetView>
  </sheetViews>
  <sheetFormatPr defaultColWidth="5.7109375" defaultRowHeight="18" customHeight="1"/>
  <cols>
    <col min="1" max="1" width="5.7109375" style="203" customWidth="1"/>
    <col min="2" max="2" width="9.00390625" style="203" customWidth="1"/>
    <col min="3" max="3" width="43.28125" style="204" customWidth="1"/>
    <col min="4" max="4" width="12.57421875" style="205" customWidth="1"/>
    <col min="5" max="5" width="8.57421875" style="203" customWidth="1"/>
    <col min="6" max="6" width="8.00390625" style="203" customWidth="1"/>
    <col min="7" max="8" width="15.140625" style="203" customWidth="1"/>
    <col min="9" max="16384" width="5.7109375" style="203" customWidth="1"/>
  </cols>
  <sheetData>
    <row r="1" spans="1:8" ht="18" customHeight="1">
      <c r="A1" s="202" t="s">
        <v>179</v>
      </c>
      <c r="B1" s="202"/>
      <c r="C1" s="202"/>
      <c r="D1" s="202"/>
      <c r="E1" s="202"/>
      <c r="F1" s="202"/>
      <c r="G1" s="202"/>
      <c r="H1" s="202"/>
    </row>
    <row r="2" ht="18" customHeight="1" thickBot="1"/>
    <row r="3" spans="1:8" s="213" customFormat="1" ht="19.5" customHeight="1" thickBot="1">
      <c r="A3" s="206" t="s">
        <v>104</v>
      </c>
      <c r="B3" s="207"/>
      <c r="C3" s="208"/>
      <c r="D3" s="209"/>
      <c r="E3" s="209"/>
      <c r="F3" s="210"/>
      <c r="G3" s="211"/>
      <c r="H3" s="212"/>
    </row>
    <row r="4" spans="1:8" s="213" customFormat="1" ht="25.5" customHeight="1" thickBot="1">
      <c r="A4" s="214" t="s">
        <v>95</v>
      </c>
      <c r="B4" s="215" t="s">
        <v>105</v>
      </c>
      <c r="C4" s="216"/>
      <c r="D4" s="217" t="s">
        <v>106</v>
      </c>
      <c r="E4" s="217" t="s">
        <v>107</v>
      </c>
      <c r="F4" s="217" t="s">
        <v>108</v>
      </c>
      <c r="G4" s="218" t="s">
        <v>109</v>
      </c>
      <c r="H4" s="219" t="s">
        <v>110</v>
      </c>
    </row>
    <row r="5" spans="1:8" s="213" customFormat="1" ht="61.5" customHeight="1" thickBot="1">
      <c r="A5" s="220">
        <v>1</v>
      </c>
      <c r="B5" s="288" t="s">
        <v>111</v>
      </c>
      <c r="C5" s="289"/>
      <c r="D5" s="221"/>
      <c r="E5" s="291">
        <v>240</v>
      </c>
      <c r="F5" s="292" t="s">
        <v>102</v>
      </c>
      <c r="G5" s="223">
        <v>0</v>
      </c>
      <c r="H5" s="295">
        <f>SUM(G5*E5)</f>
        <v>0</v>
      </c>
    </row>
    <row r="6" spans="1:8" s="213" customFormat="1" ht="62.25" customHeight="1" thickBot="1">
      <c r="A6" s="220">
        <v>2</v>
      </c>
      <c r="B6" s="288" t="s">
        <v>112</v>
      </c>
      <c r="C6" s="289"/>
      <c r="D6" s="221"/>
      <c r="E6" s="291">
        <v>550</v>
      </c>
      <c r="F6" s="292" t="s">
        <v>102</v>
      </c>
      <c r="G6" s="223">
        <v>0</v>
      </c>
      <c r="H6" s="295">
        <f>SUM(G6*E6)</f>
        <v>0</v>
      </c>
    </row>
    <row r="7" spans="1:8" s="213" customFormat="1" ht="47.25" customHeight="1" thickBot="1">
      <c r="A7" s="224">
        <v>3</v>
      </c>
      <c r="B7" s="288" t="s">
        <v>113</v>
      </c>
      <c r="C7" s="289"/>
      <c r="D7" s="221"/>
      <c r="E7" s="291">
        <v>145</v>
      </c>
      <c r="F7" s="291" t="s">
        <v>102</v>
      </c>
      <c r="G7" s="223">
        <v>0</v>
      </c>
      <c r="H7" s="295">
        <f>SUM(G7*E7)</f>
        <v>0</v>
      </c>
    </row>
    <row r="8" spans="1:8" s="213" customFormat="1" ht="48" customHeight="1" thickBot="1">
      <c r="A8" s="224">
        <v>4</v>
      </c>
      <c r="B8" s="288" t="s">
        <v>114</v>
      </c>
      <c r="C8" s="289"/>
      <c r="D8" s="221"/>
      <c r="E8" s="291">
        <v>240</v>
      </c>
      <c r="F8" s="292" t="s">
        <v>102</v>
      </c>
      <c r="G8" s="223">
        <v>0</v>
      </c>
      <c r="H8" s="295">
        <f>SUM(G8*E8)</f>
        <v>0</v>
      </c>
    </row>
    <row r="9" spans="1:8" s="213" customFormat="1" ht="75" customHeight="1" thickBot="1">
      <c r="A9" s="220">
        <v>5</v>
      </c>
      <c r="B9" s="288" t="s">
        <v>115</v>
      </c>
      <c r="C9" s="290"/>
      <c r="D9" s="225"/>
      <c r="E9" s="293">
        <v>120</v>
      </c>
      <c r="F9" s="294" t="s">
        <v>102</v>
      </c>
      <c r="G9" s="223">
        <v>0</v>
      </c>
      <c r="H9" s="295">
        <f>SUM(G9*E9)</f>
        <v>0</v>
      </c>
    </row>
    <row r="10" spans="1:8" s="213" customFormat="1" ht="20.25" customHeight="1" thickBot="1">
      <c r="A10" s="227" t="s">
        <v>174</v>
      </c>
      <c r="B10" s="228"/>
      <c r="C10" s="228"/>
      <c r="D10" s="228"/>
      <c r="E10" s="296">
        <f>SUM(H5:H9)</f>
        <v>0</v>
      </c>
      <c r="F10" s="296"/>
      <c r="G10" s="296"/>
      <c r="H10" s="297"/>
    </row>
    <row r="11" spans="1:8" s="213" customFormat="1" ht="18.75" customHeight="1" thickBot="1">
      <c r="A11" s="229"/>
      <c r="B11" s="230"/>
      <c r="C11" s="230"/>
      <c r="D11" s="230"/>
      <c r="E11" s="230"/>
      <c r="F11" s="231"/>
      <c r="G11" s="231"/>
      <c r="H11" s="212"/>
    </row>
    <row r="12" spans="1:8" s="213" customFormat="1" ht="30.75" customHeight="1" thickBot="1">
      <c r="A12" s="206" t="s">
        <v>116</v>
      </c>
      <c r="B12" s="207"/>
      <c r="C12" s="208"/>
      <c r="D12" s="209"/>
      <c r="E12" s="209"/>
      <c r="F12" s="210"/>
      <c r="G12" s="211"/>
      <c r="H12" s="212"/>
    </row>
    <row r="13" spans="1:8" s="213" customFormat="1" ht="30.75" customHeight="1" thickBot="1">
      <c r="A13" s="220" t="s">
        <v>95</v>
      </c>
      <c r="B13" s="232" t="s">
        <v>105</v>
      </c>
      <c r="C13" s="233"/>
      <c r="D13" s="234" t="s">
        <v>106</v>
      </c>
      <c r="E13" s="234" t="s">
        <v>107</v>
      </c>
      <c r="F13" s="220" t="s">
        <v>108</v>
      </c>
      <c r="G13" s="235" t="s">
        <v>117</v>
      </c>
      <c r="H13" s="236" t="s">
        <v>110</v>
      </c>
    </row>
    <row r="14" spans="1:8" s="213" customFormat="1" ht="123" customHeight="1" thickBot="1">
      <c r="A14" s="224">
        <v>1</v>
      </c>
      <c r="B14" s="298" t="s">
        <v>118</v>
      </c>
      <c r="C14" s="299"/>
      <c r="D14" s="237"/>
      <c r="E14" s="300">
        <v>3840</v>
      </c>
      <c r="F14" s="292" t="s">
        <v>119</v>
      </c>
      <c r="G14" s="223">
        <v>0</v>
      </c>
      <c r="H14" s="295">
        <f>SUM(G14*E14)</f>
        <v>0</v>
      </c>
    </row>
    <row r="15" spans="1:8" s="213" customFormat="1" ht="21.75" customHeight="1" thickBot="1">
      <c r="A15" s="227" t="s">
        <v>175</v>
      </c>
      <c r="B15" s="228"/>
      <c r="C15" s="228"/>
      <c r="D15" s="228"/>
      <c r="E15" s="296">
        <f>SUM(H14)</f>
        <v>0</v>
      </c>
      <c r="F15" s="296"/>
      <c r="G15" s="296"/>
      <c r="H15" s="297"/>
    </row>
    <row r="16" spans="1:8" s="213" customFormat="1" ht="12" customHeight="1" thickBot="1">
      <c r="A16" s="229"/>
      <c r="B16" s="230"/>
      <c r="C16" s="230"/>
      <c r="D16" s="230"/>
      <c r="E16" s="230"/>
      <c r="F16" s="231"/>
      <c r="G16" s="231"/>
      <c r="H16" s="212"/>
    </row>
    <row r="17" spans="1:8" s="213" customFormat="1" ht="22.5" customHeight="1" thickBot="1">
      <c r="A17" s="238" t="s">
        <v>168</v>
      </c>
      <c r="B17" s="239"/>
      <c r="C17" s="240"/>
      <c r="D17" s="241"/>
      <c r="E17" s="241"/>
      <c r="F17" s="242"/>
      <c r="G17" s="242"/>
      <c r="H17" s="212"/>
    </row>
    <row r="18" spans="1:8" s="213" customFormat="1" ht="25.5" customHeight="1" thickBot="1">
      <c r="A18" s="214" t="s">
        <v>95</v>
      </c>
      <c r="B18" s="215" t="s">
        <v>105</v>
      </c>
      <c r="C18" s="216"/>
      <c r="D18" s="243" t="s">
        <v>106</v>
      </c>
      <c r="E18" s="217" t="s">
        <v>107</v>
      </c>
      <c r="F18" s="217" t="s">
        <v>108</v>
      </c>
      <c r="G18" s="244" t="s">
        <v>117</v>
      </c>
      <c r="H18" s="245" t="s">
        <v>110</v>
      </c>
    </row>
    <row r="19" spans="1:8" s="213" customFormat="1" ht="43.5" customHeight="1" thickBot="1">
      <c r="A19" s="246">
        <v>1</v>
      </c>
      <c r="B19" s="288" t="s">
        <v>139</v>
      </c>
      <c r="C19" s="289"/>
      <c r="D19" s="221"/>
      <c r="E19" s="291">
        <v>90</v>
      </c>
      <c r="F19" s="291" t="s">
        <v>120</v>
      </c>
      <c r="G19" s="223">
        <v>0</v>
      </c>
      <c r="H19" s="295">
        <f>SUM(G19*E19)</f>
        <v>0</v>
      </c>
    </row>
    <row r="20" spans="1:8" s="213" customFormat="1" ht="81" customHeight="1" thickBot="1">
      <c r="A20" s="247">
        <v>2</v>
      </c>
      <c r="B20" s="298" t="s">
        <v>140</v>
      </c>
      <c r="C20" s="299"/>
      <c r="D20" s="221"/>
      <c r="E20" s="291">
        <v>200</v>
      </c>
      <c r="F20" s="291" t="s">
        <v>120</v>
      </c>
      <c r="G20" s="223">
        <v>0</v>
      </c>
      <c r="H20" s="295">
        <f>SUM(G20*E20)</f>
        <v>0</v>
      </c>
    </row>
    <row r="21" spans="1:8" s="213" customFormat="1" ht="46.5" customHeight="1" thickBot="1">
      <c r="A21" s="226">
        <v>3</v>
      </c>
      <c r="B21" s="288" t="s">
        <v>121</v>
      </c>
      <c r="C21" s="289"/>
      <c r="D21" s="237"/>
      <c r="E21" s="300">
        <v>6000</v>
      </c>
      <c r="F21" s="300" t="s">
        <v>120</v>
      </c>
      <c r="G21" s="223">
        <v>0</v>
      </c>
      <c r="H21" s="295">
        <f>SUM(G21*E21)</f>
        <v>0</v>
      </c>
    </row>
    <row r="22" spans="1:8" s="213" customFormat="1" ht="61.5" customHeight="1" thickBot="1">
      <c r="A22" s="248">
        <v>4</v>
      </c>
      <c r="B22" s="301" t="s">
        <v>141</v>
      </c>
      <c r="C22" s="302"/>
      <c r="D22" s="237"/>
      <c r="E22" s="300">
        <v>1500</v>
      </c>
      <c r="F22" s="291" t="s">
        <v>120</v>
      </c>
      <c r="G22" s="223">
        <v>0</v>
      </c>
      <c r="H22" s="295">
        <f>SUM(G22*E22)</f>
        <v>0</v>
      </c>
    </row>
    <row r="23" spans="1:8" s="213" customFormat="1" ht="19.5" customHeight="1" thickBot="1">
      <c r="A23" s="203"/>
      <c r="B23" s="249" t="s">
        <v>175</v>
      </c>
      <c r="C23" s="250"/>
      <c r="D23" s="303">
        <f>SUM(H19:H22)</f>
        <v>0</v>
      </c>
      <c r="E23" s="304"/>
      <c r="F23" s="304"/>
      <c r="G23" s="304"/>
      <c r="H23" s="305"/>
    </row>
    <row r="24" spans="1:8" s="213" customFormat="1" ht="18" customHeight="1" thickBot="1">
      <c r="A24" s="203"/>
      <c r="B24" s="251"/>
      <c r="C24" s="252"/>
      <c r="D24" s="251"/>
      <c r="E24" s="251"/>
      <c r="F24" s="253"/>
      <c r="G24" s="253"/>
      <c r="H24" s="212"/>
    </row>
    <row r="25" spans="1:8" s="213" customFormat="1" ht="20.25" customHeight="1" thickBot="1">
      <c r="A25" s="254" t="s">
        <v>169</v>
      </c>
      <c r="B25" s="255"/>
      <c r="C25" s="256"/>
      <c r="D25" s="257"/>
      <c r="E25" s="258"/>
      <c r="F25" s="259"/>
      <c r="G25" s="260"/>
      <c r="H25" s="212"/>
    </row>
    <row r="26" spans="1:8" s="213" customFormat="1" ht="30.75" customHeight="1" thickBot="1">
      <c r="A26" s="214" t="s">
        <v>95</v>
      </c>
      <c r="B26" s="215" t="s">
        <v>105</v>
      </c>
      <c r="C26" s="216"/>
      <c r="D26" s="217" t="s">
        <v>106</v>
      </c>
      <c r="E26" s="217" t="s">
        <v>107</v>
      </c>
      <c r="F26" s="217" t="s">
        <v>108</v>
      </c>
      <c r="G26" s="244" t="s">
        <v>117</v>
      </c>
      <c r="H26" s="245" t="s">
        <v>110</v>
      </c>
    </row>
    <row r="27" spans="1:8" s="213" customFormat="1" ht="23.25" customHeight="1" thickBot="1">
      <c r="A27" s="247">
        <v>1</v>
      </c>
      <c r="B27" s="306" t="s">
        <v>142</v>
      </c>
      <c r="C27" s="307"/>
      <c r="D27" s="221"/>
      <c r="E27" s="291">
        <v>30</v>
      </c>
      <c r="F27" s="291" t="s">
        <v>122</v>
      </c>
      <c r="G27" s="223">
        <v>0</v>
      </c>
      <c r="H27" s="295">
        <f aca="true" t="shared" si="0" ref="H27:H34">SUM(G27*E27)</f>
        <v>0</v>
      </c>
    </row>
    <row r="28" spans="1:8" s="213" customFormat="1" ht="31.5" customHeight="1" thickBot="1">
      <c r="A28" s="247">
        <v>2</v>
      </c>
      <c r="B28" s="301" t="s">
        <v>143</v>
      </c>
      <c r="C28" s="302"/>
      <c r="D28" s="221"/>
      <c r="E28" s="291">
        <v>30</v>
      </c>
      <c r="F28" s="291" t="s">
        <v>123</v>
      </c>
      <c r="G28" s="223">
        <v>0</v>
      </c>
      <c r="H28" s="295">
        <f t="shared" si="0"/>
        <v>0</v>
      </c>
    </row>
    <row r="29" spans="1:8" s="213" customFormat="1" ht="49.5" customHeight="1" thickBot="1">
      <c r="A29" s="247">
        <v>3</v>
      </c>
      <c r="B29" s="288" t="s">
        <v>144</v>
      </c>
      <c r="C29" s="308"/>
      <c r="D29" s="221"/>
      <c r="E29" s="291">
        <v>50</v>
      </c>
      <c r="F29" s="291" t="s">
        <v>108</v>
      </c>
      <c r="G29" s="223">
        <v>0</v>
      </c>
      <c r="H29" s="295">
        <f t="shared" si="0"/>
        <v>0</v>
      </c>
    </row>
    <row r="30" spans="1:8" s="213" customFormat="1" ht="43.5" customHeight="1" thickBot="1">
      <c r="A30" s="247">
        <v>4</v>
      </c>
      <c r="B30" s="298" t="s">
        <v>124</v>
      </c>
      <c r="C30" s="299"/>
      <c r="D30" s="221"/>
      <c r="E30" s="291">
        <v>50</v>
      </c>
      <c r="F30" s="291" t="s">
        <v>123</v>
      </c>
      <c r="G30" s="223">
        <v>0</v>
      </c>
      <c r="H30" s="295">
        <f t="shared" si="0"/>
        <v>0</v>
      </c>
    </row>
    <row r="31" spans="1:8" s="213" customFormat="1" ht="50.25" customHeight="1" thickBot="1">
      <c r="A31" s="247">
        <v>5</v>
      </c>
      <c r="B31" s="298" t="s">
        <v>145</v>
      </c>
      <c r="C31" s="299"/>
      <c r="D31" s="221"/>
      <c r="E31" s="291">
        <v>15</v>
      </c>
      <c r="F31" s="291" t="s">
        <v>108</v>
      </c>
      <c r="G31" s="223">
        <v>0</v>
      </c>
      <c r="H31" s="295">
        <f t="shared" si="0"/>
        <v>0</v>
      </c>
    </row>
    <row r="32" spans="1:8" s="213" customFormat="1" ht="24" customHeight="1" thickBot="1">
      <c r="A32" s="247">
        <v>6</v>
      </c>
      <c r="B32" s="288" t="s">
        <v>146</v>
      </c>
      <c r="C32" s="289"/>
      <c r="D32" s="221"/>
      <c r="E32" s="291">
        <v>70</v>
      </c>
      <c r="F32" s="291" t="s">
        <v>125</v>
      </c>
      <c r="G32" s="223">
        <v>0</v>
      </c>
      <c r="H32" s="295">
        <f t="shared" si="0"/>
        <v>0</v>
      </c>
    </row>
    <row r="33" spans="1:8" s="213" customFormat="1" ht="18.75" customHeight="1" thickBot="1">
      <c r="A33" s="247">
        <v>7</v>
      </c>
      <c r="B33" s="309" t="s">
        <v>147</v>
      </c>
      <c r="C33" s="310"/>
      <c r="D33" s="221"/>
      <c r="E33" s="291">
        <v>24</v>
      </c>
      <c r="F33" s="291" t="s">
        <v>122</v>
      </c>
      <c r="G33" s="223">
        <v>0</v>
      </c>
      <c r="H33" s="295">
        <f t="shared" si="0"/>
        <v>0</v>
      </c>
    </row>
    <row r="34" spans="1:8" s="213" customFormat="1" ht="22.5" customHeight="1" thickBot="1">
      <c r="A34" s="247">
        <v>8</v>
      </c>
      <c r="B34" s="306" t="s">
        <v>126</v>
      </c>
      <c r="C34" s="307"/>
      <c r="D34" s="221"/>
      <c r="E34" s="291">
        <v>40</v>
      </c>
      <c r="F34" s="291" t="s">
        <v>127</v>
      </c>
      <c r="G34" s="223">
        <v>0</v>
      </c>
      <c r="H34" s="295">
        <f t="shared" si="0"/>
        <v>0</v>
      </c>
    </row>
    <row r="35" spans="1:8" s="213" customFormat="1" ht="21" customHeight="1" thickBot="1">
      <c r="A35" s="203"/>
      <c r="B35" s="249" t="s">
        <v>175</v>
      </c>
      <c r="C35" s="261"/>
      <c r="D35" s="311">
        <f>SUM(H27:H34)</f>
        <v>0</v>
      </c>
      <c r="E35" s="312"/>
      <c r="F35" s="312"/>
      <c r="G35" s="312"/>
      <c r="H35" s="313"/>
    </row>
    <row r="36" spans="1:8" s="213" customFormat="1" ht="21" customHeight="1" thickBot="1">
      <c r="A36" s="262"/>
      <c r="B36" s="263"/>
      <c r="C36" s="256"/>
      <c r="D36" s="257"/>
      <c r="E36" s="258"/>
      <c r="F36" s="259"/>
      <c r="G36" s="264"/>
      <c r="H36" s="212"/>
    </row>
    <row r="37" spans="1:8" s="213" customFormat="1" ht="24" customHeight="1" thickBot="1">
      <c r="A37" s="254" t="s">
        <v>170</v>
      </c>
      <c r="B37" s="255"/>
      <c r="C37" s="256"/>
      <c r="D37" s="257"/>
      <c r="E37" s="258"/>
      <c r="F37" s="259"/>
      <c r="G37" s="264"/>
      <c r="H37" s="212"/>
    </row>
    <row r="38" spans="1:8" s="213" customFormat="1" ht="26.25" customHeight="1" thickBot="1">
      <c r="A38" s="214" t="s">
        <v>95</v>
      </c>
      <c r="B38" s="215" t="s">
        <v>105</v>
      </c>
      <c r="C38" s="216"/>
      <c r="D38" s="217" t="s">
        <v>106</v>
      </c>
      <c r="E38" s="217" t="s">
        <v>107</v>
      </c>
      <c r="F38" s="217" t="s">
        <v>108</v>
      </c>
      <c r="G38" s="244" t="s">
        <v>117</v>
      </c>
      <c r="H38" s="245" t="s">
        <v>110</v>
      </c>
    </row>
    <row r="39" spans="1:8" s="213" customFormat="1" ht="33" customHeight="1" thickBot="1">
      <c r="A39" s="247">
        <v>1</v>
      </c>
      <c r="B39" s="301" t="s">
        <v>148</v>
      </c>
      <c r="C39" s="307"/>
      <c r="D39" s="221"/>
      <c r="E39" s="291">
        <v>300</v>
      </c>
      <c r="F39" s="291" t="s">
        <v>108</v>
      </c>
      <c r="G39" s="223">
        <v>0</v>
      </c>
      <c r="H39" s="295">
        <f aca="true" t="shared" si="1" ref="H39:H44">SUM(G39*E39)</f>
        <v>0</v>
      </c>
    </row>
    <row r="40" spans="1:8" s="213" customFormat="1" ht="48.75" customHeight="1" thickBot="1">
      <c r="A40" s="247">
        <v>2</v>
      </c>
      <c r="B40" s="288" t="s">
        <v>149</v>
      </c>
      <c r="C40" s="289"/>
      <c r="D40" s="221"/>
      <c r="E40" s="291">
        <v>72</v>
      </c>
      <c r="F40" s="291" t="s">
        <v>108</v>
      </c>
      <c r="G40" s="223">
        <v>0</v>
      </c>
      <c r="H40" s="295">
        <f t="shared" si="1"/>
        <v>0</v>
      </c>
    </row>
    <row r="41" spans="1:8" s="213" customFormat="1" ht="45" customHeight="1" thickBot="1">
      <c r="A41" s="247">
        <v>3</v>
      </c>
      <c r="B41" s="288" t="s">
        <v>150</v>
      </c>
      <c r="C41" s="289"/>
      <c r="D41" s="221"/>
      <c r="E41" s="291">
        <v>30</v>
      </c>
      <c r="F41" s="291" t="s">
        <v>125</v>
      </c>
      <c r="G41" s="223">
        <v>0</v>
      </c>
      <c r="H41" s="295">
        <f t="shared" si="1"/>
        <v>0</v>
      </c>
    </row>
    <row r="42" spans="1:8" s="213" customFormat="1" ht="82.5" customHeight="1" thickBot="1">
      <c r="A42" s="247">
        <v>4</v>
      </c>
      <c r="B42" s="288" t="s">
        <v>151</v>
      </c>
      <c r="C42" s="308"/>
      <c r="D42" s="221"/>
      <c r="E42" s="291">
        <v>150</v>
      </c>
      <c r="F42" s="291" t="s">
        <v>125</v>
      </c>
      <c r="G42" s="223">
        <v>0</v>
      </c>
      <c r="H42" s="295">
        <f t="shared" si="1"/>
        <v>0</v>
      </c>
    </row>
    <row r="43" spans="1:8" s="213" customFormat="1" ht="57" customHeight="1" thickBot="1">
      <c r="A43" s="265">
        <v>5</v>
      </c>
      <c r="B43" s="298" t="s">
        <v>152</v>
      </c>
      <c r="C43" s="314"/>
      <c r="D43" s="226"/>
      <c r="E43" s="294">
        <v>50</v>
      </c>
      <c r="F43" s="294" t="s">
        <v>125</v>
      </c>
      <c r="G43" s="223">
        <v>0</v>
      </c>
      <c r="H43" s="295">
        <f t="shared" si="1"/>
        <v>0</v>
      </c>
    </row>
    <row r="44" spans="1:8" s="213" customFormat="1" ht="165.75" customHeight="1" thickBot="1">
      <c r="A44" s="222">
        <v>6</v>
      </c>
      <c r="B44" s="298" t="s">
        <v>153</v>
      </c>
      <c r="C44" s="299"/>
      <c r="D44" s="222"/>
      <c r="E44" s="292">
        <v>24</v>
      </c>
      <c r="F44" s="292" t="s">
        <v>108</v>
      </c>
      <c r="G44" s="223">
        <v>0</v>
      </c>
      <c r="H44" s="295">
        <f t="shared" si="1"/>
        <v>0</v>
      </c>
    </row>
    <row r="45" spans="1:8" s="213" customFormat="1" ht="22.5" customHeight="1" thickBot="1">
      <c r="A45" s="203"/>
      <c r="B45" s="227" t="s">
        <v>174</v>
      </c>
      <c r="C45" s="266"/>
      <c r="D45" s="311">
        <f>SUM(H39:H44)</f>
        <v>0</v>
      </c>
      <c r="E45" s="312"/>
      <c r="F45" s="312"/>
      <c r="G45" s="312"/>
      <c r="H45" s="313"/>
    </row>
    <row r="46" spans="1:8" s="213" customFormat="1" ht="17.25" customHeight="1" thickBot="1">
      <c r="A46" s="203"/>
      <c r="B46" s="251"/>
      <c r="C46" s="267"/>
      <c r="D46" s="268"/>
      <c r="E46" s="268"/>
      <c r="F46" s="268"/>
      <c r="G46" s="268"/>
      <c r="H46" s="268"/>
    </row>
    <row r="47" spans="1:8" s="213" customFormat="1" ht="20.25" customHeight="1" thickBot="1">
      <c r="A47" s="238" t="s">
        <v>171</v>
      </c>
      <c r="B47" s="269"/>
      <c r="C47" s="270"/>
      <c r="D47" s="241"/>
      <c r="E47" s="241"/>
      <c r="F47" s="242"/>
      <c r="G47" s="271"/>
      <c r="H47" s="212"/>
    </row>
    <row r="48" spans="1:8" s="213" customFormat="1" ht="27" customHeight="1" thickBot="1">
      <c r="A48" s="214" t="s">
        <v>95</v>
      </c>
      <c r="B48" s="215" t="s">
        <v>105</v>
      </c>
      <c r="C48" s="216"/>
      <c r="D48" s="217" t="s">
        <v>106</v>
      </c>
      <c r="E48" s="217" t="s">
        <v>107</v>
      </c>
      <c r="F48" s="217" t="s">
        <v>108</v>
      </c>
      <c r="G48" s="245" t="s">
        <v>117</v>
      </c>
      <c r="H48" s="245" t="s">
        <v>110</v>
      </c>
    </row>
    <row r="49" spans="1:8" s="213" customFormat="1" ht="87.75" customHeight="1" thickBot="1">
      <c r="A49" s="247">
        <v>1</v>
      </c>
      <c r="B49" s="288" t="s">
        <v>154</v>
      </c>
      <c r="C49" s="308"/>
      <c r="D49" s="221"/>
      <c r="E49" s="291">
        <v>55</v>
      </c>
      <c r="F49" s="291" t="s">
        <v>125</v>
      </c>
      <c r="G49" s="223">
        <v>0</v>
      </c>
      <c r="H49" s="295">
        <f aca="true" t="shared" si="2" ref="H49:H56">SUM(G49*E49)</f>
        <v>0</v>
      </c>
    </row>
    <row r="50" spans="1:8" s="213" customFormat="1" ht="19.5" customHeight="1" thickBot="1">
      <c r="A50" s="247">
        <v>2</v>
      </c>
      <c r="B50" s="306" t="s">
        <v>155</v>
      </c>
      <c r="C50" s="307"/>
      <c r="D50" s="221"/>
      <c r="E50" s="291">
        <v>50</v>
      </c>
      <c r="F50" s="291" t="s">
        <v>128</v>
      </c>
      <c r="G50" s="223">
        <v>0</v>
      </c>
      <c r="H50" s="295">
        <f t="shared" si="2"/>
        <v>0</v>
      </c>
    </row>
    <row r="51" spans="1:8" s="213" customFormat="1" ht="44.25" customHeight="1" thickBot="1">
      <c r="A51" s="247">
        <v>3</v>
      </c>
      <c r="B51" s="301" t="s">
        <v>156</v>
      </c>
      <c r="C51" s="302"/>
      <c r="D51" s="221"/>
      <c r="E51" s="291">
        <v>65</v>
      </c>
      <c r="F51" s="291" t="s">
        <v>123</v>
      </c>
      <c r="G51" s="223">
        <v>0</v>
      </c>
      <c r="H51" s="295">
        <f t="shared" si="2"/>
        <v>0</v>
      </c>
    </row>
    <row r="52" spans="1:8" s="213" customFormat="1" ht="44.25" customHeight="1" thickBot="1">
      <c r="A52" s="247">
        <v>4</v>
      </c>
      <c r="B52" s="288" t="s">
        <v>157</v>
      </c>
      <c r="C52" s="289"/>
      <c r="D52" s="221"/>
      <c r="E52" s="291">
        <v>65</v>
      </c>
      <c r="F52" s="291" t="s">
        <v>123</v>
      </c>
      <c r="G52" s="223">
        <v>0</v>
      </c>
      <c r="H52" s="295">
        <f t="shared" si="2"/>
        <v>0</v>
      </c>
    </row>
    <row r="53" spans="1:8" s="213" customFormat="1" ht="32.25" customHeight="1" thickBot="1">
      <c r="A53" s="247">
        <v>5</v>
      </c>
      <c r="B53" s="301" t="s">
        <v>158</v>
      </c>
      <c r="C53" s="302"/>
      <c r="D53" s="221"/>
      <c r="E53" s="291">
        <v>40</v>
      </c>
      <c r="F53" s="291" t="s">
        <v>108</v>
      </c>
      <c r="G53" s="223">
        <v>0</v>
      </c>
      <c r="H53" s="295">
        <f t="shared" si="2"/>
        <v>0</v>
      </c>
    </row>
    <row r="54" spans="1:8" s="213" customFormat="1" ht="45" customHeight="1" thickBot="1">
      <c r="A54" s="247">
        <v>6</v>
      </c>
      <c r="B54" s="288" t="s">
        <v>159</v>
      </c>
      <c r="C54" s="289"/>
      <c r="D54" s="221"/>
      <c r="E54" s="291">
        <v>28</v>
      </c>
      <c r="F54" s="291" t="s">
        <v>125</v>
      </c>
      <c r="G54" s="223">
        <v>0</v>
      </c>
      <c r="H54" s="295">
        <f t="shared" si="2"/>
        <v>0</v>
      </c>
    </row>
    <row r="55" spans="1:8" s="213" customFormat="1" ht="20.25" customHeight="1" thickBot="1">
      <c r="A55" s="247">
        <v>7</v>
      </c>
      <c r="B55" s="306" t="s">
        <v>160</v>
      </c>
      <c r="C55" s="307"/>
      <c r="D55" s="221"/>
      <c r="E55" s="291">
        <v>70</v>
      </c>
      <c r="F55" s="291" t="s">
        <v>129</v>
      </c>
      <c r="G55" s="223">
        <v>0</v>
      </c>
      <c r="H55" s="295">
        <f t="shared" si="2"/>
        <v>0</v>
      </c>
    </row>
    <row r="56" spans="1:8" s="213" customFormat="1" ht="48" customHeight="1" thickBot="1">
      <c r="A56" s="247">
        <v>8</v>
      </c>
      <c r="B56" s="288" t="s">
        <v>161</v>
      </c>
      <c r="C56" s="308"/>
      <c r="D56" s="221"/>
      <c r="E56" s="291">
        <v>500</v>
      </c>
      <c r="F56" s="291" t="s">
        <v>120</v>
      </c>
      <c r="G56" s="223">
        <v>0</v>
      </c>
      <c r="H56" s="295">
        <f t="shared" si="2"/>
        <v>0</v>
      </c>
    </row>
    <row r="57" spans="1:8" s="213" customFormat="1" ht="21" customHeight="1" thickBot="1">
      <c r="A57" s="203"/>
      <c r="B57" s="249" t="s">
        <v>175</v>
      </c>
      <c r="C57" s="261"/>
      <c r="D57" s="311">
        <f>SUM(H49:H56)</f>
        <v>0</v>
      </c>
      <c r="E57" s="312"/>
      <c r="F57" s="312"/>
      <c r="G57" s="312"/>
      <c r="H57" s="313"/>
    </row>
    <row r="58" spans="1:8" s="213" customFormat="1" ht="18" customHeight="1" thickBot="1">
      <c r="A58" s="262"/>
      <c r="B58" s="263"/>
      <c r="C58" s="272"/>
      <c r="D58" s="273"/>
      <c r="E58" s="274"/>
      <c r="F58" s="275"/>
      <c r="G58" s="264"/>
      <c r="H58" s="276"/>
    </row>
    <row r="59" spans="1:8" s="213" customFormat="1" ht="19.5" customHeight="1" thickBot="1">
      <c r="A59" s="238" t="s">
        <v>172</v>
      </c>
      <c r="B59" s="269"/>
      <c r="C59" s="270"/>
      <c r="D59" s="241"/>
      <c r="E59" s="241"/>
      <c r="F59" s="242"/>
      <c r="G59" s="242"/>
      <c r="H59" s="276"/>
    </row>
    <row r="60" spans="1:8" s="213" customFormat="1" ht="18" customHeight="1" thickBot="1">
      <c r="A60" s="214" t="s">
        <v>95</v>
      </c>
      <c r="B60" s="215" t="s">
        <v>105</v>
      </c>
      <c r="C60" s="216"/>
      <c r="D60" s="217" t="s">
        <v>106</v>
      </c>
      <c r="E60" s="217" t="s">
        <v>107</v>
      </c>
      <c r="F60" s="217" t="s">
        <v>108</v>
      </c>
      <c r="G60" s="244" t="s">
        <v>117</v>
      </c>
      <c r="H60" s="245" t="s">
        <v>110</v>
      </c>
    </row>
    <row r="61" spans="1:8" s="213" customFormat="1" ht="51" customHeight="1" thickBot="1">
      <c r="A61" s="247">
        <v>1</v>
      </c>
      <c r="B61" s="288" t="s">
        <v>162</v>
      </c>
      <c r="C61" s="308"/>
      <c r="D61" s="221"/>
      <c r="E61" s="291">
        <v>100</v>
      </c>
      <c r="F61" s="291" t="s">
        <v>122</v>
      </c>
      <c r="G61" s="223">
        <v>0</v>
      </c>
      <c r="H61" s="295">
        <f>SUM(G61*E61)</f>
        <v>0</v>
      </c>
    </row>
    <row r="62" spans="1:8" s="213" customFormat="1" ht="35.25" customHeight="1" thickBot="1">
      <c r="A62" s="247">
        <v>2</v>
      </c>
      <c r="B62" s="288" t="s">
        <v>163</v>
      </c>
      <c r="C62" s="308"/>
      <c r="D62" s="221"/>
      <c r="E62" s="291">
        <v>150</v>
      </c>
      <c r="F62" s="291" t="s">
        <v>123</v>
      </c>
      <c r="G62" s="223">
        <v>0</v>
      </c>
      <c r="H62" s="295">
        <f>SUM(G62*E62)</f>
        <v>0</v>
      </c>
    </row>
    <row r="63" spans="1:8" s="213" customFormat="1" ht="60" customHeight="1" thickBot="1">
      <c r="A63" s="247">
        <v>3</v>
      </c>
      <c r="B63" s="288" t="s">
        <v>164</v>
      </c>
      <c r="C63" s="308"/>
      <c r="D63" s="221"/>
      <c r="E63" s="291">
        <v>60</v>
      </c>
      <c r="F63" s="291" t="s">
        <v>108</v>
      </c>
      <c r="G63" s="223">
        <v>0</v>
      </c>
      <c r="H63" s="295">
        <f>SUM(G63*E63)</f>
        <v>0</v>
      </c>
    </row>
    <row r="64" spans="1:8" s="213" customFormat="1" ht="33.75" customHeight="1" thickBot="1">
      <c r="A64" s="247">
        <v>4</v>
      </c>
      <c r="B64" s="298" t="s">
        <v>130</v>
      </c>
      <c r="C64" s="299"/>
      <c r="D64" s="277"/>
      <c r="E64" s="315">
        <v>30</v>
      </c>
      <c r="F64" s="315" t="s">
        <v>120</v>
      </c>
      <c r="G64" s="223">
        <v>0</v>
      </c>
      <c r="H64" s="295">
        <f>SUM(G64*E64)</f>
        <v>0</v>
      </c>
    </row>
    <row r="65" spans="1:8" s="213" customFormat="1" ht="19.5" customHeight="1" thickBot="1">
      <c r="A65" s="203"/>
      <c r="B65" s="249" t="s">
        <v>175</v>
      </c>
      <c r="C65" s="261"/>
      <c r="D65" s="311">
        <f>SUM(H61:H64)</f>
        <v>0</v>
      </c>
      <c r="E65" s="312"/>
      <c r="F65" s="312"/>
      <c r="G65" s="312"/>
      <c r="H65" s="313"/>
    </row>
    <row r="66" spans="1:8" s="213" customFormat="1" ht="18.75" customHeight="1" thickBot="1">
      <c r="A66" s="262"/>
      <c r="B66" s="263"/>
      <c r="C66" s="256"/>
      <c r="D66" s="257"/>
      <c r="E66" s="258"/>
      <c r="F66" s="259"/>
      <c r="G66" s="260"/>
      <c r="H66" s="276"/>
    </row>
    <row r="67" spans="1:8" s="213" customFormat="1" ht="17.25" customHeight="1" thickBot="1">
      <c r="A67" s="254" t="s">
        <v>173</v>
      </c>
      <c r="B67" s="255"/>
      <c r="C67" s="256"/>
      <c r="D67" s="257"/>
      <c r="E67" s="258"/>
      <c r="F67" s="259"/>
      <c r="G67" s="260"/>
      <c r="H67" s="276"/>
    </row>
    <row r="68" spans="1:8" s="213" customFormat="1" ht="19.5" customHeight="1" thickBot="1">
      <c r="A68" s="214" t="s">
        <v>95</v>
      </c>
      <c r="B68" s="215" t="s">
        <v>105</v>
      </c>
      <c r="C68" s="216"/>
      <c r="D68" s="217" t="s">
        <v>106</v>
      </c>
      <c r="E68" s="217" t="s">
        <v>107</v>
      </c>
      <c r="F68" s="217" t="s">
        <v>108</v>
      </c>
      <c r="G68" s="244" t="s">
        <v>117</v>
      </c>
      <c r="H68" s="245" t="s">
        <v>110</v>
      </c>
    </row>
    <row r="69" spans="1:8" s="213" customFormat="1" ht="36" customHeight="1" thickBot="1">
      <c r="A69" s="247">
        <v>1</v>
      </c>
      <c r="B69" s="316" t="s">
        <v>165</v>
      </c>
      <c r="C69" s="317"/>
      <c r="D69" s="221"/>
      <c r="E69" s="291">
        <v>15</v>
      </c>
      <c r="F69" s="291" t="s">
        <v>103</v>
      </c>
      <c r="G69" s="223">
        <v>0</v>
      </c>
      <c r="H69" s="295">
        <f>SUM(G69*E69)</f>
        <v>0</v>
      </c>
    </row>
    <row r="70" spans="1:8" s="213" customFormat="1" ht="44.25" customHeight="1" thickBot="1">
      <c r="A70" s="247">
        <v>2</v>
      </c>
      <c r="B70" s="316" t="s">
        <v>166</v>
      </c>
      <c r="C70" s="317"/>
      <c r="D70" s="221"/>
      <c r="E70" s="291">
        <v>40</v>
      </c>
      <c r="F70" s="291" t="s">
        <v>131</v>
      </c>
      <c r="G70" s="223">
        <v>0</v>
      </c>
      <c r="H70" s="295">
        <f>SUM(G70*E70)</f>
        <v>0</v>
      </c>
    </row>
    <row r="71" spans="1:8" s="213" customFormat="1" ht="34.5" customHeight="1" thickBot="1">
      <c r="A71" s="247">
        <v>3</v>
      </c>
      <c r="B71" s="288" t="s">
        <v>167</v>
      </c>
      <c r="C71" s="318"/>
      <c r="D71" s="221"/>
      <c r="E71" s="291">
        <v>60</v>
      </c>
      <c r="F71" s="291" t="s">
        <v>128</v>
      </c>
      <c r="G71" s="223">
        <v>0</v>
      </c>
      <c r="H71" s="295">
        <f>SUM(G71*E71)</f>
        <v>0</v>
      </c>
    </row>
    <row r="72" spans="1:8" s="213" customFormat="1" ht="26.25" customHeight="1" thickBot="1">
      <c r="A72" s="247">
        <v>4</v>
      </c>
      <c r="B72" s="288" t="s">
        <v>132</v>
      </c>
      <c r="C72" s="289"/>
      <c r="D72" s="277"/>
      <c r="E72" s="315">
        <v>700</v>
      </c>
      <c r="F72" s="315" t="s">
        <v>133</v>
      </c>
      <c r="G72" s="223">
        <v>0</v>
      </c>
      <c r="H72" s="295">
        <f>SUM(G72*E72)</f>
        <v>0</v>
      </c>
    </row>
    <row r="73" spans="1:8" s="213" customFormat="1" ht="18" customHeight="1" thickBot="1">
      <c r="A73" s="203"/>
      <c r="B73" s="249" t="s">
        <v>175</v>
      </c>
      <c r="C73" s="261"/>
      <c r="D73" s="311">
        <f>SUM(H69:H72)</f>
        <v>0</v>
      </c>
      <c r="E73" s="312"/>
      <c r="F73" s="312"/>
      <c r="G73" s="312"/>
      <c r="H73" s="313"/>
    </row>
    <row r="74" spans="1:8" s="213" customFormat="1" ht="18.75" customHeight="1">
      <c r="A74" s="278"/>
      <c r="B74" s="278"/>
      <c r="C74" s="278"/>
      <c r="D74" s="279"/>
      <c r="E74" s="280"/>
      <c r="F74" s="281"/>
      <c r="G74" s="282"/>
      <c r="H74" s="276"/>
    </row>
    <row r="75" spans="3:7" ht="18" customHeight="1">
      <c r="C75" s="283"/>
      <c r="D75" s="284"/>
      <c r="E75" s="285"/>
      <c r="F75" s="286"/>
      <c r="G75" s="286"/>
    </row>
    <row r="76" spans="1:8" ht="18" customHeight="1">
      <c r="A76" s="319" t="s">
        <v>176</v>
      </c>
      <c r="B76" s="319"/>
      <c r="C76" s="319"/>
      <c r="D76" s="320">
        <f>SUM(D73,D65,D57,D45,D35,D23,E15,E10)</f>
        <v>0</v>
      </c>
      <c r="E76" s="320"/>
      <c r="F76" s="320"/>
      <c r="G76" s="320"/>
      <c r="H76" s="320"/>
    </row>
    <row r="77" spans="1:8" ht="32.25" customHeight="1">
      <c r="A77" s="287" t="s">
        <v>177</v>
      </c>
      <c r="B77" s="287"/>
      <c r="C77" s="287"/>
      <c r="D77" s="287"/>
      <c r="E77" s="287"/>
      <c r="F77" s="287"/>
      <c r="G77" s="287"/>
      <c r="H77" s="287"/>
    </row>
    <row r="78" spans="3:7" ht="18" customHeight="1">
      <c r="C78" s="283"/>
      <c r="D78" s="284"/>
      <c r="E78" s="285"/>
      <c r="F78" s="286"/>
      <c r="G78" s="286"/>
    </row>
    <row r="79" spans="3:7" ht="18" customHeight="1">
      <c r="C79" s="283"/>
      <c r="D79" s="284"/>
      <c r="E79" s="285"/>
      <c r="F79" s="286"/>
      <c r="G79" s="286"/>
    </row>
    <row r="80" spans="3:7" ht="18" customHeight="1">
      <c r="C80" s="283"/>
      <c r="D80" s="284"/>
      <c r="E80" s="285"/>
      <c r="F80" s="286"/>
      <c r="G80" s="286"/>
    </row>
    <row r="81" spans="3:7" ht="18" customHeight="1">
      <c r="C81" s="283"/>
      <c r="D81" s="284"/>
      <c r="E81" s="285"/>
      <c r="F81" s="286"/>
      <c r="G81" s="286"/>
    </row>
    <row r="82" spans="3:7" ht="18" customHeight="1">
      <c r="C82" s="283"/>
      <c r="D82" s="284"/>
      <c r="E82" s="285"/>
      <c r="F82" s="286"/>
      <c r="G82" s="286"/>
    </row>
    <row r="83" spans="3:7" ht="18" customHeight="1">
      <c r="C83" s="283"/>
      <c r="D83" s="284"/>
      <c r="E83" s="285"/>
      <c r="F83" s="286"/>
      <c r="G83" s="286"/>
    </row>
    <row r="84" spans="3:7" ht="18" customHeight="1">
      <c r="C84" s="283"/>
      <c r="D84" s="284"/>
      <c r="E84" s="285"/>
      <c r="F84" s="286"/>
      <c r="G84" s="286"/>
    </row>
    <row r="85" spans="3:7" ht="18" customHeight="1">
      <c r="C85" s="283"/>
      <c r="D85" s="284"/>
      <c r="E85" s="285"/>
      <c r="F85" s="286"/>
      <c r="G85" s="286"/>
    </row>
    <row r="86" spans="3:7" ht="18" customHeight="1">
      <c r="C86" s="283"/>
      <c r="D86" s="284"/>
      <c r="E86" s="285"/>
      <c r="F86" s="286"/>
      <c r="G86" s="286"/>
    </row>
    <row r="87" spans="3:7" ht="18" customHeight="1">
      <c r="C87" s="283"/>
      <c r="D87" s="284"/>
      <c r="E87" s="285"/>
      <c r="F87" s="286"/>
      <c r="G87" s="286"/>
    </row>
    <row r="88" spans="3:7" ht="18" customHeight="1">
      <c r="C88" s="283"/>
      <c r="D88" s="284"/>
      <c r="E88" s="285"/>
      <c r="F88" s="286"/>
      <c r="G88" s="286"/>
    </row>
    <row r="89" spans="3:7" ht="18" customHeight="1">
      <c r="C89" s="283"/>
      <c r="D89" s="284"/>
      <c r="E89" s="285"/>
      <c r="F89" s="286"/>
      <c r="G89" s="286"/>
    </row>
    <row r="90" spans="3:7" ht="18" customHeight="1">
      <c r="C90" s="283"/>
      <c r="D90" s="284"/>
      <c r="E90" s="285"/>
      <c r="F90" s="286"/>
      <c r="G90" s="286"/>
    </row>
    <row r="91" spans="3:7" ht="18" customHeight="1">
      <c r="C91" s="283"/>
      <c r="D91" s="284"/>
      <c r="E91" s="285"/>
      <c r="F91" s="286"/>
      <c r="G91" s="286"/>
    </row>
    <row r="92" spans="3:7" ht="18" customHeight="1">
      <c r="C92" s="283"/>
      <c r="D92" s="284"/>
      <c r="E92" s="285"/>
      <c r="F92" s="286"/>
      <c r="G92" s="286"/>
    </row>
    <row r="93" spans="3:7" ht="18" customHeight="1">
      <c r="C93" s="283"/>
      <c r="D93" s="284"/>
      <c r="E93" s="285"/>
      <c r="F93" s="286"/>
      <c r="G93" s="286"/>
    </row>
    <row r="94" spans="3:7" ht="18" customHeight="1">
      <c r="C94" s="283"/>
      <c r="D94" s="284"/>
      <c r="E94" s="285"/>
      <c r="F94" s="286"/>
      <c r="G94" s="286"/>
    </row>
    <row r="95" spans="3:7" ht="18" customHeight="1">
      <c r="C95" s="283"/>
      <c r="D95" s="284"/>
      <c r="E95" s="285"/>
      <c r="F95" s="286"/>
      <c r="G95" s="286"/>
    </row>
    <row r="96" spans="3:7" ht="18" customHeight="1">
      <c r="C96" s="283"/>
      <c r="D96" s="284"/>
      <c r="E96" s="285"/>
      <c r="F96" s="286"/>
      <c r="G96" s="286"/>
    </row>
    <row r="97" spans="3:7" ht="18" customHeight="1">
      <c r="C97" s="283"/>
      <c r="D97" s="284"/>
      <c r="E97" s="285"/>
      <c r="F97" s="286"/>
      <c r="G97" s="286"/>
    </row>
    <row r="98" spans="3:7" ht="18" customHeight="1">
      <c r="C98" s="283"/>
      <c r="D98" s="284"/>
      <c r="E98" s="285"/>
      <c r="F98" s="286"/>
      <c r="G98" s="286"/>
    </row>
    <row r="99" spans="3:7" ht="18" customHeight="1">
      <c r="C99" s="283"/>
      <c r="D99" s="284"/>
      <c r="E99" s="285"/>
      <c r="F99" s="286"/>
      <c r="G99" s="286"/>
    </row>
    <row r="100" spans="3:7" ht="18" customHeight="1">
      <c r="C100" s="283"/>
      <c r="D100" s="284"/>
      <c r="E100" s="285"/>
      <c r="F100" s="286"/>
      <c r="G100" s="286"/>
    </row>
    <row r="101" spans="3:7" ht="18" customHeight="1">
      <c r="C101" s="283"/>
      <c r="D101" s="284"/>
      <c r="E101" s="285"/>
      <c r="F101" s="286"/>
      <c r="G101" s="286"/>
    </row>
    <row r="102" spans="3:7" ht="18" customHeight="1">
      <c r="C102" s="283"/>
      <c r="D102" s="284"/>
      <c r="E102" s="285"/>
      <c r="F102" s="286"/>
      <c r="G102" s="286"/>
    </row>
  </sheetData>
  <sheetProtection password="C91F" sheet="1" objects="1" scenarios="1"/>
  <mergeCells count="76">
    <mergeCell ref="A76:C76"/>
    <mergeCell ref="D76:H76"/>
    <mergeCell ref="A77:H77"/>
    <mergeCell ref="A1:H1"/>
    <mergeCell ref="D73:H73"/>
    <mergeCell ref="B68:C68"/>
    <mergeCell ref="B69:C69"/>
    <mergeCell ref="B70:C70"/>
    <mergeCell ref="B71:C71"/>
    <mergeCell ref="B72:C72"/>
    <mergeCell ref="B73:C73"/>
    <mergeCell ref="B62:C62"/>
    <mergeCell ref="B63:C63"/>
    <mergeCell ref="B64:C64"/>
    <mergeCell ref="B65:C65"/>
    <mergeCell ref="D65:H65"/>
    <mergeCell ref="A67:B67"/>
    <mergeCell ref="B56:C56"/>
    <mergeCell ref="B57:C57"/>
    <mergeCell ref="D57:H57"/>
    <mergeCell ref="A59:B59"/>
    <mergeCell ref="B60:C60"/>
    <mergeCell ref="B61:C61"/>
    <mergeCell ref="B50:C50"/>
    <mergeCell ref="B51:C51"/>
    <mergeCell ref="B52:C52"/>
    <mergeCell ref="B53:C53"/>
    <mergeCell ref="B54:C54"/>
    <mergeCell ref="B55:C55"/>
    <mergeCell ref="B44:C44"/>
    <mergeCell ref="B45:C45"/>
    <mergeCell ref="D45:H45"/>
    <mergeCell ref="A47:B47"/>
    <mergeCell ref="B48:C48"/>
    <mergeCell ref="B49:C49"/>
    <mergeCell ref="B38:C38"/>
    <mergeCell ref="B39:C39"/>
    <mergeCell ref="B40:C40"/>
    <mergeCell ref="B41:C41"/>
    <mergeCell ref="B42:C42"/>
    <mergeCell ref="B43:C43"/>
    <mergeCell ref="B32:C32"/>
    <mergeCell ref="B33:C33"/>
    <mergeCell ref="B34:C34"/>
    <mergeCell ref="B35:C35"/>
    <mergeCell ref="D35:H35"/>
    <mergeCell ref="A37:B37"/>
    <mergeCell ref="B26:C26"/>
    <mergeCell ref="B27:C27"/>
    <mergeCell ref="B28:C28"/>
    <mergeCell ref="B29:C29"/>
    <mergeCell ref="B30:C30"/>
    <mergeCell ref="B31:C31"/>
    <mergeCell ref="B20:C20"/>
    <mergeCell ref="B21:C21"/>
    <mergeCell ref="B22:C22"/>
    <mergeCell ref="B23:C23"/>
    <mergeCell ref="D23:H23"/>
    <mergeCell ref="A25:B25"/>
    <mergeCell ref="B14:C14"/>
    <mergeCell ref="A17:B17"/>
    <mergeCell ref="B18:C18"/>
    <mergeCell ref="B19:C19"/>
    <mergeCell ref="E15:H15"/>
    <mergeCell ref="A15:D15"/>
    <mergeCell ref="B8:C8"/>
    <mergeCell ref="B9:C9"/>
    <mergeCell ref="A12:B12"/>
    <mergeCell ref="B13:C13"/>
    <mergeCell ref="E10:H10"/>
    <mergeCell ref="A10:D10"/>
    <mergeCell ref="A3:B3"/>
    <mergeCell ref="B4:C4"/>
    <mergeCell ref="B5:C5"/>
    <mergeCell ref="B6:C6"/>
    <mergeCell ref="B7:C7"/>
  </mergeCells>
  <printOptions horizontalCentered="1"/>
  <pageMargins left="0" right="0" top="1.968503937007874" bottom="0.5905511811023623" header="0.3937007874015748" footer="0.3937007874015748"/>
  <pageSetup horizontalDpi="300" verticalDpi="300" orientation="portrait" paperSize="9" scale="85" r:id="rId2"/>
  <headerFooter>
    <oddHeader>&amp;C&amp;G</oddHeader>
  </headerFooter>
  <legacyDrawingHF r:id="rId1"/>
</worksheet>
</file>

<file path=xl/worksheets/sheet6.xml><?xml version="1.0" encoding="utf-8"?>
<worksheet xmlns="http://schemas.openxmlformats.org/spreadsheetml/2006/main" xmlns:r="http://schemas.openxmlformats.org/officeDocument/2006/relationships">
  <dimension ref="A1:L44"/>
  <sheetViews>
    <sheetView zoomScalePageLayoutView="0" workbookViewId="0" topLeftCell="A19">
      <selection activeCell="L32" sqref="L32"/>
    </sheetView>
  </sheetViews>
  <sheetFormatPr defaultColWidth="8.7109375" defaultRowHeight="18" customHeight="1"/>
  <cols>
    <col min="1" max="1" width="4.8515625" style="6" customWidth="1"/>
    <col min="2" max="2" width="12.7109375" style="6" customWidth="1"/>
    <col min="3" max="3" width="34.140625" style="6" customWidth="1"/>
    <col min="4" max="4" width="18.140625" style="6" customWidth="1"/>
    <col min="5" max="5" width="19.57421875" style="6" customWidth="1"/>
    <col min="6" max="6" width="6.7109375" style="6" customWidth="1"/>
    <col min="7" max="16384" width="8.7109375" style="6" customWidth="1"/>
  </cols>
  <sheetData>
    <row r="1" spans="1:5" ht="18" customHeight="1">
      <c r="A1" s="130" t="s">
        <v>48</v>
      </c>
      <c r="B1" s="130"/>
      <c r="C1" s="130"/>
      <c r="D1" s="130"/>
      <c r="E1" s="130"/>
    </row>
    <row r="2" spans="1:5" ht="6" customHeight="1">
      <c r="A2" s="77"/>
      <c r="B2" s="77"/>
      <c r="C2" s="77"/>
      <c r="D2" s="77"/>
      <c r="E2" s="77"/>
    </row>
    <row r="3" spans="1:5" ht="18" customHeight="1">
      <c r="A3" s="64" t="s">
        <v>1</v>
      </c>
      <c r="B3" s="64"/>
      <c r="C3" s="64"/>
      <c r="D3" s="64"/>
      <c r="E3" s="65"/>
    </row>
    <row r="4" spans="1:5" ht="18" customHeight="1">
      <c r="A4" s="64" t="s">
        <v>2</v>
      </c>
      <c r="B4" s="64"/>
      <c r="C4" s="64"/>
      <c r="D4" s="64"/>
      <c r="E4" s="65"/>
    </row>
    <row r="5" spans="1:5" ht="18" customHeight="1">
      <c r="A5" s="64" t="s">
        <v>3</v>
      </c>
      <c r="B5" s="64"/>
      <c r="C5" s="64"/>
      <c r="D5" s="64"/>
      <c r="E5" s="65"/>
    </row>
    <row r="6" spans="1:5" ht="0.75" customHeight="1">
      <c r="A6" s="64"/>
      <c r="B6" s="64"/>
      <c r="C6" s="64"/>
      <c r="D6" s="64"/>
      <c r="E6" s="65"/>
    </row>
    <row r="7" spans="1:5" ht="27" customHeight="1">
      <c r="A7" s="64" t="s">
        <v>4</v>
      </c>
      <c r="B7" s="64"/>
      <c r="C7" s="64"/>
      <c r="D7" s="64"/>
      <c r="E7" s="65"/>
    </row>
    <row r="8" spans="1:5" ht="18" customHeight="1">
      <c r="A8" s="64"/>
      <c r="B8" s="64" t="s">
        <v>5</v>
      </c>
      <c r="C8" s="116" t="str">
        <f>'CADASTRO DE DADOS'!C3</f>
        <v>Pregão Presencial - SRP</v>
      </c>
      <c r="D8" s="116"/>
      <c r="E8" s="64" t="str">
        <f>'CADASTRO DE DADOS'!C4</f>
        <v>011-2019</v>
      </c>
    </row>
    <row r="9" spans="1:5" ht="0.75" customHeight="1">
      <c r="A9" s="64"/>
      <c r="B9" s="64"/>
      <c r="C9" s="64"/>
      <c r="D9" s="64"/>
      <c r="E9" s="65"/>
    </row>
    <row r="10" spans="1:8" ht="21.75" customHeight="1" thickBot="1">
      <c r="A10" s="155" t="s">
        <v>6</v>
      </c>
      <c r="B10" s="155"/>
      <c r="C10" s="155"/>
      <c r="D10" s="155"/>
      <c r="E10" s="155"/>
      <c r="H10" s="7"/>
    </row>
    <row r="11" spans="1:5" ht="1.5" customHeight="1" thickTop="1">
      <c r="A11" s="65"/>
      <c r="B11" s="65"/>
      <c r="C11" s="65"/>
      <c r="D11" s="65"/>
      <c r="E11" s="65"/>
    </row>
    <row r="12" spans="1:12" ht="18" customHeight="1">
      <c r="A12" s="157" t="s">
        <v>63</v>
      </c>
      <c r="B12" s="157"/>
      <c r="C12" s="157"/>
      <c r="D12" s="157"/>
      <c r="E12" s="157"/>
      <c r="L12" s="30"/>
    </row>
    <row r="13" spans="1:5" ht="18" customHeight="1">
      <c r="A13" s="158"/>
      <c r="B13" s="158"/>
      <c r="C13" s="158"/>
      <c r="D13" s="158"/>
      <c r="E13" s="158"/>
    </row>
    <row r="14" spans="1:5" ht="18" customHeight="1">
      <c r="A14" s="135" t="s">
        <v>45</v>
      </c>
      <c r="B14" s="136"/>
      <c r="C14" s="136"/>
      <c r="D14" s="66" t="s">
        <v>47</v>
      </c>
      <c r="E14" s="67" t="s">
        <v>64</v>
      </c>
    </row>
    <row r="15" spans="1:5" ht="18.75" customHeight="1">
      <c r="A15" s="138" t="str">
        <f>'CADASTRO DE DADOS'!C5</f>
        <v>Registro de preços destinado a eventual e futura aquisição de alimentos para o Hospital Municipal e Unidades Básicas de Saúde, conforme edital e anexos.
</v>
      </c>
      <c r="B15" s="139"/>
      <c r="C15" s="140"/>
      <c r="D15" s="68">
        <v>1</v>
      </c>
      <c r="E15" s="69">
        <f>'PLAN. ORÇAMENTARIA'!E10</f>
        <v>0</v>
      </c>
    </row>
    <row r="16" spans="1:5" ht="18.75" customHeight="1">
      <c r="A16" s="141"/>
      <c r="B16" s="142"/>
      <c r="C16" s="143"/>
      <c r="D16" s="68">
        <v>2</v>
      </c>
      <c r="E16" s="69">
        <f>'PLAN. ORÇAMENTARIA'!E15</f>
        <v>0</v>
      </c>
    </row>
    <row r="17" spans="1:5" ht="18.75" customHeight="1">
      <c r="A17" s="141"/>
      <c r="B17" s="142"/>
      <c r="C17" s="143"/>
      <c r="D17" s="68">
        <v>3</v>
      </c>
      <c r="E17" s="69">
        <f>'PLAN. ORÇAMENTARIA'!D23</f>
        <v>0</v>
      </c>
    </row>
    <row r="18" spans="1:5" ht="18.75" customHeight="1">
      <c r="A18" s="141"/>
      <c r="B18" s="142"/>
      <c r="C18" s="143"/>
      <c r="D18" s="70">
        <v>4</v>
      </c>
      <c r="E18" s="71">
        <f>'PLAN. ORÇAMENTARIA'!D35</f>
        <v>0</v>
      </c>
    </row>
    <row r="19" spans="1:5" ht="18.75" customHeight="1">
      <c r="A19" s="141"/>
      <c r="B19" s="142"/>
      <c r="C19" s="143"/>
      <c r="D19" s="68">
        <v>5</v>
      </c>
      <c r="E19" s="69">
        <f>'PLAN. ORÇAMENTARIA'!D45</f>
        <v>0</v>
      </c>
    </row>
    <row r="20" spans="1:5" ht="18.75" customHeight="1">
      <c r="A20" s="141"/>
      <c r="B20" s="142"/>
      <c r="C20" s="143"/>
      <c r="D20" s="68">
        <v>6</v>
      </c>
      <c r="E20" s="69">
        <f>'PLAN. ORÇAMENTARIA'!D57</f>
        <v>0</v>
      </c>
    </row>
    <row r="21" spans="1:5" ht="18.75" customHeight="1">
      <c r="A21" s="141"/>
      <c r="B21" s="142"/>
      <c r="C21" s="143"/>
      <c r="D21" s="68">
        <v>7</v>
      </c>
      <c r="E21" s="69">
        <f>'PLAN. ORÇAMENTARIA'!D65</f>
        <v>0</v>
      </c>
    </row>
    <row r="22" spans="1:5" ht="18.75" customHeight="1">
      <c r="A22" s="144"/>
      <c r="B22" s="145"/>
      <c r="C22" s="146"/>
      <c r="D22" s="70">
        <v>8</v>
      </c>
      <c r="E22" s="71">
        <f>'PLAN. ORÇAMENTARIA'!D73</f>
        <v>0</v>
      </c>
    </row>
    <row r="23" spans="1:5" ht="19.5" customHeight="1">
      <c r="A23" s="159" t="s">
        <v>0</v>
      </c>
      <c r="B23" s="160"/>
      <c r="C23" s="161"/>
      <c r="D23" s="156">
        <f>SUM(E15:E22)</f>
        <v>0</v>
      </c>
      <c r="E23" s="156"/>
    </row>
    <row r="24" spans="1:5" ht="7.5" customHeight="1">
      <c r="A24" s="65"/>
      <c r="B24" s="65"/>
      <c r="C24" s="65"/>
      <c r="D24" s="65"/>
      <c r="E24" s="65"/>
    </row>
    <row r="25" spans="1:5" ht="26.25" customHeight="1">
      <c r="A25" s="201" t="str">
        <f>'PLAN. ORÇAMENTARIA'!A77:H77</f>
        <v>(valor por extenso)</v>
      </c>
      <c r="B25" s="201"/>
      <c r="C25" s="201"/>
      <c r="D25" s="201"/>
      <c r="E25" s="201"/>
    </row>
    <row r="26" spans="1:5" ht="18" customHeight="1">
      <c r="A26" s="137" t="s">
        <v>178</v>
      </c>
      <c r="B26" s="137"/>
      <c r="C26" s="137"/>
      <c r="D26" s="137"/>
      <c r="E26" s="137"/>
    </row>
    <row r="27" spans="1:5" ht="17.25" customHeight="1">
      <c r="A27" s="137"/>
      <c r="B27" s="137"/>
      <c r="C27" s="137"/>
      <c r="D27" s="137"/>
      <c r="E27" s="137"/>
    </row>
    <row r="28" spans="1:5" ht="6" customHeight="1">
      <c r="A28" s="137"/>
      <c r="B28" s="137"/>
      <c r="C28" s="137"/>
      <c r="D28" s="137"/>
      <c r="E28" s="137"/>
    </row>
    <row r="29" spans="1:5" ht="2.25" customHeight="1">
      <c r="A29" s="137" t="s">
        <v>99</v>
      </c>
      <c r="B29" s="137"/>
      <c r="C29" s="137"/>
      <c r="D29" s="137"/>
      <c r="E29" s="137"/>
    </row>
    <row r="30" spans="1:5" ht="59.25" customHeight="1">
      <c r="A30" s="137"/>
      <c r="B30" s="137"/>
      <c r="C30" s="137"/>
      <c r="D30" s="137"/>
      <c r="E30" s="137"/>
    </row>
    <row r="31" spans="1:5" ht="9.75" customHeight="1">
      <c r="A31" s="162" t="s">
        <v>7</v>
      </c>
      <c r="B31" s="162"/>
      <c r="C31" s="162"/>
      <c r="D31" s="162"/>
      <c r="E31" s="162"/>
    </row>
    <row r="32" spans="1:5" ht="18.75" customHeight="1">
      <c r="A32" s="162"/>
      <c r="B32" s="162"/>
      <c r="C32" s="162"/>
      <c r="D32" s="162"/>
      <c r="E32" s="162"/>
    </row>
    <row r="33" spans="1:5" ht="6" customHeight="1">
      <c r="A33" s="65"/>
      <c r="B33" s="65"/>
      <c r="C33" s="65"/>
      <c r="D33" s="65"/>
      <c r="E33" s="65"/>
    </row>
    <row r="34" spans="1:5" ht="18" customHeight="1">
      <c r="A34" s="131" t="s">
        <v>8</v>
      </c>
      <c r="B34" s="131"/>
      <c r="C34" s="132">
        <f>'CADASTRO DE DADOS'!C7</f>
        <v>1</v>
      </c>
      <c r="D34" s="133"/>
      <c r="E34" s="134"/>
    </row>
    <row r="35" spans="1:5" ht="16.5" customHeight="1">
      <c r="A35" s="151" t="s">
        <v>9</v>
      </c>
      <c r="B35" s="151"/>
      <c r="C35" s="132">
        <f>'CADASTRO DE DADOS'!C8</f>
        <v>2</v>
      </c>
      <c r="D35" s="133"/>
      <c r="E35" s="134"/>
    </row>
    <row r="36" spans="1:5" ht="18" customHeight="1">
      <c r="A36" s="148" t="s">
        <v>10</v>
      </c>
      <c r="B36" s="149"/>
      <c r="C36" s="132">
        <f>'CADASTRO DE DADOS'!C11</f>
        <v>5</v>
      </c>
      <c r="D36" s="133"/>
      <c r="E36" s="134"/>
    </row>
    <row r="37" spans="1:5" ht="15" customHeight="1">
      <c r="A37" s="131" t="s">
        <v>11</v>
      </c>
      <c r="B37" s="131"/>
      <c r="C37" s="132">
        <f>'CADASTRO DE DADOS'!C12</f>
        <v>6</v>
      </c>
      <c r="D37" s="133"/>
      <c r="E37" s="134"/>
    </row>
    <row r="38" spans="1:5" ht="13.5" customHeight="1">
      <c r="A38" s="131" t="s">
        <v>12</v>
      </c>
      <c r="B38" s="131"/>
      <c r="C38" s="152">
        <f>'CADASTRO DE DADOS'!C13</f>
        <v>7</v>
      </c>
      <c r="D38" s="153"/>
      <c r="E38" s="154"/>
    </row>
    <row r="39" spans="1:5" ht="4.5" customHeight="1">
      <c r="A39" s="72"/>
      <c r="B39" s="72"/>
      <c r="C39" s="72"/>
      <c r="D39" s="72"/>
      <c r="E39" s="72"/>
    </row>
    <row r="40" spans="1:5" ht="18" customHeight="1">
      <c r="A40" s="150" t="str">
        <f>'CADASTRO DE DADOS'!C21</f>
        <v>Local de Data</v>
      </c>
      <c r="B40" s="150"/>
      <c r="C40" s="150"/>
      <c r="D40" s="150"/>
      <c r="E40" s="150"/>
    </row>
    <row r="41" spans="1:5" ht="15.75" customHeight="1">
      <c r="A41" s="72"/>
      <c r="B41" s="72"/>
      <c r="C41" s="72"/>
      <c r="D41" s="72"/>
      <c r="E41" s="72"/>
    </row>
    <row r="42" spans="1:5" ht="9.75" customHeight="1">
      <c r="A42" s="72"/>
      <c r="B42" s="72"/>
      <c r="C42" s="73"/>
      <c r="D42" s="73"/>
      <c r="E42" s="72"/>
    </row>
    <row r="43" spans="1:5" ht="18" customHeight="1">
      <c r="A43" s="72"/>
      <c r="B43" s="72"/>
      <c r="C43" s="147" t="str">
        <f>'CADASTRO DE DADOS'!C22</f>
        <v>CARIMBO E ASSINATURA</v>
      </c>
      <c r="D43" s="147"/>
      <c r="E43" s="72"/>
    </row>
    <row r="44" spans="1:5" ht="18" customHeight="1">
      <c r="A44" s="7"/>
      <c r="B44" s="7"/>
      <c r="C44" s="7"/>
      <c r="D44" s="7"/>
      <c r="E44" s="7"/>
    </row>
  </sheetData>
  <sheetProtection selectLockedCells="1" selectUnlockedCells="1"/>
  <mergeCells count="24">
    <mergeCell ref="A12:E13"/>
    <mergeCell ref="A23:C23"/>
    <mergeCell ref="A31:E32"/>
    <mergeCell ref="A25:E25"/>
    <mergeCell ref="C43:D43"/>
    <mergeCell ref="C35:E35"/>
    <mergeCell ref="A36:B36"/>
    <mergeCell ref="A40:E40"/>
    <mergeCell ref="A34:B34"/>
    <mergeCell ref="A35:B35"/>
    <mergeCell ref="C36:E36"/>
    <mergeCell ref="C34:E34"/>
    <mergeCell ref="A38:B38"/>
    <mergeCell ref="C38:E38"/>
    <mergeCell ref="A1:E1"/>
    <mergeCell ref="A37:B37"/>
    <mergeCell ref="C37:E37"/>
    <mergeCell ref="A14:C14"/>
    <mergeCell ref="A26:E28"/>
    <mergeCell ref="A29:E30"/>
    <mergeCell ref="A15:C22"/>
    <mergeCell ref="C8:D8"/>
    <mergeCell ref="A10:E10"/>
    <mergeCell ref="D23:E23"/>
  </mergeCells>
  <hyperlinks>
    <hyperlink ref="C38" r:id="rId1" display="vendascamagro@hotmail.com"/>
  </hyperlinks>
  <printOptions horizontalCentered="1"/>
  <pageMargins left="0.3937007874015748" right="0.3937007874015748" top="1.968503937007874" bottom="0.1968503937007874" header="0.3937007874015748" footer="0.1968503937007874"/>
  <pageSetup horizontalDpi="600" verticalDpi="600" orientation="portrait" paperSize="9" scale="95" r:id="rId3"/>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dimension ref="A1:O24"/>
  <sheetViews>
    <sheetView zoomScalePageLayoutView="0" workbookViewId="0" topLeftCell="A1">
      <selection activeCell="S5" sqref="S5"/>
    </sheetView>
  </sheetViews>
  <sheetFormatPr defaultColWidth="5.7109375" defaultRowHeight="18" customHeight="1"/>
  <sheetData>
    <row r="1" spans="1:15" ht="18" customHeight="1">
      <c r="A1" s="1"/>
      <c r="B1" s="1"/>
      <c r="C1" s="1"/>
      <c r="D1" s="1"/>
      <c r="E1" s="1"/>
      <c r="F1" s="1"/>
      <c r="G1" s="1"/>
      <c r="H1" s="1"/>
      <c r="I1" s="1"/>
      <c r="J1" s="1"/>
      <c r="K1" s="1"/>
      <c r="L1" s="1"/>
      <c r="M1" s="1"/>
      <c r="N1" s="1"/>
      <c r="O1" s="1"/>
    </row>
    <row r="2" spans="1:15" ht="18" customHeight="1">
      <c r="A2" s="1"/>
      <c r="B2" s="1"/>
      <c r="C2" s="1"/>
      <c r="D2" s="1"/>
      <c r="E2" s="1"/>
      <c r="F2" s="1"/>
      <c r="G2" s="1"/>
      <c r="H2" s="1"/>
      <c r="I2" s="1"/>
      <c r="J2" s="1"/>
      <c r="K2" s="1"/>
      <c r="L2" s="1"/>
      <c r="M2" s="1"/>
      <c r="N2" s="1"/>
      <c r="O2" s="1"/>
    </row>
    <row r="3" spans="1:15" ht="18" customHeight="1">
      <c r="A3" s="1"/>
      <c r="B3" s="1"/>
      <c r="C3" s="1"/>
      <c r="D3" s="1"/>
      <c r="E3" s="1"/>
      <c r="F3" s="1"/>
      <c r="G3" s="1"/>
      <c r="H3" s="1"/>
      <c r="I3" s="1"/>
      <c r="J3" s="1"/>
      <c r="K3" s="1"/>
      <c r="L3" s="1"/>
      <c r="M3" s="1"/>
      <c r="N3" s="1"/>
      <c r="O3" s="1"/>
    </row>
    <row r="4" spans="1:15" ht="19.5" customHeight="1">
      <c r="A4" s="166" t="s">
        <v>77</v>
      </c>
      <c r="B4" s="166"/>
      <c r="C4" s="166"/>
      <c r="D4" s="166"/>
      <c r="E4" s="166"/>
      <c r="F4" s="166"/>
      <c r="G4" s="166"/>
      <c r="H4" s="166"/>
      <c r="I4" s="166"/>
      <c r="J4" s="166"/>
      <c r="K4" s="166"/>
      <c r="L4" s="166"/>
      <c r="M4" s="166"/>
      <c r="N4" s="166"/>
      <c r="O4" s="166"/>
    </row>
    <row r="5" spans="1:15" ht="18" customHeight="1">
      <c r="A5" s="1"/>
      <c r="B5" s="1"/>
      <c r="C5" s="1"/>
      <c r="D5" s="1"/>
      <c r="E5" s="1"/>
      <c r="F5" s="1"/>
      <c r="G5" s="1"/>
      <c r="H5" s="1"/>
      <c r="I5" s="1"/>
      <c r="J5" s="1"/>
      <c r="K5" s="1"/>
      <c r="L5" s="1"/>
      <c r="M5" s="1"/>
      <c r="N5" s="1"/>
      <c r="O5" s="1"/>
    </row>
    <row r="6" spans="1:15" ht="18" customHeight="1">
      <c r="A6" s="1"/>
      <c r="B6" s="1"/>
      <c r="C6" s="1"/>
      <c r="D6" s="1"/>
      <c r="E6" s="1"/>
      <c r="F6" s="1"/>
      <c r="G6" s="1"/>
      <c r="H6" s="1"/>
      <c r="I6" s="1"/>
      <c r="J6" s="1"/>
      <c r="K6" s="1"/>
      <c r="L6" s="1"/>
      <c r="M6" s="1"/>
      <c r="N6" s="1"/>
      <c r="O6" s="1"/>
    </row>
    <row r="7" spans="1:15" ht="18" customHeight="1">
      <c r="A7" s="167" t="s">
        <v>78</v>
      </c>
      <c r="B7" s="167"/>
      <c r="C7" s="167"/>
      <c r="D7" s="167"/>
      <c r="E7" s="167"/>
      <c r="F7" s="167"/>
      <c r="G7" s="167"/>
      <c r="H7" s="167"/>
      <c r="I7" s="167"/>
      <c r="J7" s="167"/>
      <c r="K7" s="167"/>
      <c r="L7" s="167"/>
      <c r="M7" s="167"/>
      <c r="N7" s="167"/>
      <c r="O7" s="167"/>
    </row>
    <row r="8" spans="1:15" ht="18" customHeight="1">
      <c r="A8" s="167"/>
      <c r="B8" s="167"/>
      <c r="C8" s="167"/>
      <c r="D8" s="167"/>
      <c r="E8" s="167"/>
      <c r="F8" s="167"/>
      <c r="G8" s="167"/>
      <c r="H8" s="167"/>
      <c r="I8" s="167"/>
      <c r="J8" s="167"/>
      <c r="K8" s="167"/>
      <c r="L8" s="167"/>
      <c r="M8" s="167"/>
      <c r="N8" s="167"/>
      <c r="O8" s="167"/>
    </row>
    <row r="9" spans="1:15" ht="18" customHeight="1">
      <c r="A9" s="167"/>
      <c r="B9" s="167"/>
      <c r="C9" s="167"/>
      <c r="D9" s="167"/>
      <c r="E9" s="167"/>
      <c r="F9" s="167"/>
      <c r="G9" s="167"/>
      <c r="H9" s="167"/>
      <c r="I9" s="167"/>
      <c r="J9" s="167"/>
      <c r="K9" s="167"/>
      <c r="L9" s="167"/>
      <c r="M9" s="167"/>
      <c r="N9" s="167"/>
      <c r="O9" s="167"/>
    </row>
    <row r="10" spans="1:15" ht="18" customHeight="1">
      <c r="A10" s="1"/>
      <c r="B10" s="1"/>
      <c r="C10" s="1"/>
      <c r="D10" s="1"/>
      <c r="E10" s="1"/>
      <c r="F10" s="1"/>
      <c r="G10" s="1"/>
      <c r="H10" s="1"/>
      <c r="I10" s="1"/>
      <c r="J10" s="1"/>
      <c r="K10" s="1"/>
      <c r="L10" s="1"/>
      <c r="M10" s="1"/>
      <c r="N10" s="1"/>
      <c r="O10" s="1"/>
    </row>
    <row r="11" spans="1:15" ht="18" customHeight="1">
      <c r="A11" s="168" t="s">
        <v>79</v>
      </c>
      <c r="B11" s="169"/>
      <c r="C11" s="170"/>
      <c r="D11" s="18" t="str">
        <f>'CADASTRO DE DADOS'!C3</f>
        <v>Pregão Presencial - SRP</v>
      </c>
      <c r="E11" s="19"/>
      <c r="F11" s="19"/>
      <c r="G11" s="19"/>
      <c r="H11" s="19"/>
      <c r="I11" s="19"/>
      <c r="J11" s="19"/>
      <c r="K11" s="19"/>
      <c r="L11" s="8" t="s">
        <v>76</v>
      </c>
      <c r="M11" s="171" t="str">
        <f>'CADASTRO DE DADOS'!C4</f>
        <v>011-2019</v>
      </c>
      <c r="N11" s="172"/>
      <c r="O11" s="173"/>
    </row>
    <row r="12" spans="1:15" ht="18" customHeight="1">
      <c r="A12" s="174" t="s">
        <v>80</v>
      </c>
      <c r="B12" s="175"/>
      <c r="C12" s="176"/>
      <c r="D12" s="177" t="str">
        <f>'CADASTRO DE DADOS'!C5</f>
        <v>Registro de preços destinado a eventual e futura aquisição de alimentos para o Hospital Municipal e Unidades Básicas de Saúde, conforme edital e anexos.
</v>
      </c>
      <c r="E12" s="178"/>
      <c r="F12" s="178"/>
      <c r="G12" s="178"/>
      <c r="H12" s="178"/>
      <c r="I12" s="178"/>
      <c r="J12" s="178"/>
      <c r="K12" s="178"/>
      <c r="L12" s="178"/>
      <c r="M12" s="178"/>
      <c r="N12" s="178"/>
      <c r="O12" s="179"/>
    </row>
    <row r="13" spans="1:15" ht="18" customHeight="1">
      <c r="A13" s="20"/>
      <c r="B13" s="21"/>
      <c r="C13" s="22"/>
      <c r="D13" s="180"/>
      <c r="E13" s="181"/>
      <c r="F13" s="181"/>
      <c r="G13" s="181"/>
      <c r="H13" s="181"/>
      <c r="I13" s="181"/>
      <c r="J13" s="181"/>
      <c r="K13" s="181"/>
      <c r="L13" s="181"/>
      <c r="M13" s="181"/>
      <c r="N13" s="181"/>
      <c r="O13" s="182"/>
    </row>
    <row r="14" spans="1:15" ht="18" customHeight="1">
      <c r="A14" s="23"/>
      <c r="B14" s="24"/>
      <c r="C14" s="25"/>
      <c r="D14" s="180"/>
      <c r="E14" s="181"/>
      <c r="F14" s="181"/>
      <c r="G14" s="181"/>
      <c r="H14" s="181"/>
      <c r="I14" s="181"/>
      <c r="J14" s="181"/>
      <c r="K14" s="181"/>
      <c r="L14" s="181"/>
      <c r="M14" s="181"/>
      <c r="N14" s="181"/>
      <c r="O14" s="182"/>
    </row>
    <row r="15" spans="1:15" ht="18" customHeight="1">
      <c r="A15" s="26"/>
      <c r="B15" s="27"/>
      <c r="C15" s="28"/>
      <c r="D15" s="183"/>
      <c r="E15" s="184"/>
      <c r="F15" s="184"/>
      <c r="G15" s="184"/>
      <c r="H15" s="184"/>
      <c r="I15" s="184"/>
      <c r="J15" s="184"/>
      <c r="K15" s="184"/>
      <c r="L15" s="184"/>
      <c r="M15" s="184"/>
      <c r="N15" s="184"/>
      <c r="O15" s="185"/>
    </row>
    <row r="16" spans="1:15" ht="18" customHeight="1">
      <c r="A16" s="1"/>
      <c r="B16" s="1"/>
      <c r="C16" s="1"/>
      <c r="D16" s="1"/>
      <c r="E16" s="1"/>
      <c r="F16" s="1"/>
      <c r="G16" s="1"/>
      <c r="H16" s="1"/>
      <c r="I16" s="1"/>
      <c r="J16" s="1"/>
      <c r="K16" s="1"/>
      <c r="L16" s="1"/>
      <c r="M16" s="1"/>
      <c r="N16" s="1"/>
      <c r="O16" s="1"/>
    </row>
    <row r="17" spans="1:15" ht="18" customHeight="1">
      <c r="A17" s="1"/>
      <c r="B17" s="1"/>
      <c r="C17" s="1"/>
      <c r="D17" s="1"/>
      <c r="E17" s="1"/>
      <c r="F17" s="1"/>
      <c r="G17" s="1"/>
      <c r="H17" s="1"/>
      <c r="I17" s="1"/>
      <c r="J17" s="1"/>
      <c r="K17" s="1"/>
      <c r="L17" s="1"/>
      <c r="M17" s="1"/>
      <c r="N17" s="1"/>
      <c r="O17" s="1"/>
    </row>
    <row r="18" spans="1:15" ht="18" customHeight="1">
      <c r="A18" s="163" t="s">
        <v>81</v>
      </c>
      <c r="B18" s="163"/>
      <c r="C18" s="163"/>
      <c r="D18" s="164"/>
      <c r="E18" s="164"/>
      <c r="F18" s="164"/>
      <c r="G18" s="164"/>
      <c r="H18" s="164"/>
      <c r="I18" s="164"/>
      <c r="J18" s="164"/>
      <c r="K18" s="164"/>
      <c r="L18" s="164"/>
      <c r="M18" s="164"/>
      <c r="N18" s="164"/>
      <c r="O18" s="164"/>
    </row>
    <row r="19" spans="1:15" ht="18" customHeight="1">
      <c r="A19" s="1"/>
      <c r="B19" s="1"/>
      <c r="C19" s="1"/>
      <c r="D19" s="1"/>
      <c r="E19" s="1"/>
      <c r="F19" s="1"/>
      <c r="G19" s="1"/>
      <c r="H19" s="1"/>
      <c r="I19" s="1"/>
      <c r="J19" s="1"/>
      <c r="K19" s="1"/>
      <c r="L19" s="1"/>
      <c r="M19" s="1"/>
      <c r="N19" s="1"/>
      <c r="O19" s="1"/>
    </row>
    <row r="20" spans="1:15" ht="18" customHeight="1">
      <c r="A20" s="1"/>
      <c r="B20" s="1"/>
      <c r="C20" s="1"/>
      <c r="D20" s="2"/>
      <c r="E20" s="2"/>
      <c r="F20" s="2"/>
      <c r="G20" s="2"/>
      <c r="H20" s="2"/>
      <c r="I20" s="2"/>
      <c r="J20" s="2"/>
      <c r="K20" s="2"/>
      <c r="L20" s="2"/>
      <c r="M20" s="1"/>
      <c r="N20" s="1"/>
      <c r="O20" s="1"/>
    </row>
    <row r="21" spans="1:15" ht="18" customHeight="1">
      <c r="A21" s="165"/>
      <c r="B21" s="165"/>
      <c r="C21" s="165"/>
      <c r="D21" s="165"/>
      <c r="E21" s="165"/>
      <c r="F21" s="165"/>
      <c r="G21" s="165"/>
      <c r="H21" s="165"/>
      <c r="I21" s="165"/>
      <c r="J21" s="165"/>
      <c r="K21" s="165"/>
      <c r="L21" s="165"/>
      <c r="M21" s="165"/>
      <c r="N21" s="165"/>
      <c r="O21" s="165"/>
    </row>
    <row r="22" spans="1:15" ht="18" customHeight="1">
      <c r="A22" s="1"/>
      <c r="B22" s="1"/>
      <c r="C22" s="1"/>
      <c r="D22" s="1"/>
      <c r="E22" s="1"/>
      <c r="F22" s="1"/>
      <c r="G22" s="1"/>
      <c r="H22" s="1"/>
      <c r="I22" s="1"/>
      <c r="J22" s="1"/>
      <c r="K22" s="1"/>
      <c r="L22" s="1"/>
      <c r="M22" s="1"/>
      <c r="N22" s="1"/>
      <c r="O22" s="1"/>
    </row>
    <row r="23" spans="1:15" ht="18" customHeight="1">
      <c r="A23" s="1"/>
      <c r="B23" s="1"/>
      <c r="C23" s="1"/>
      <c r="D23" s="1"/>
      <c r="E23" s="1"/>
      <c r="F23" s="1"/>
      <c r="G23" s="1"/>
      <c r="H23" s="1"/>
      <c r="I23" s="1"/>
      <c r="J23" s="1"/>
      <c r="K23" s="1"/>
      <c r="L23" s="1"/>
      <c r="M23" s="1"/>
      <c r="N23" s="1"/>
      <c r="O23" s="1"/>
    </row>
    <row r="24" spans="1:15" ht="18" customHeight="1">
      <c r="A24" s="1"/>
      <c r="B24" s="1"/>
      <c r="C24" s="1"/>
      <c r="D24" s="1"/>
      <c r="E24" s="1"/>
      <c r="F24" s="1"/>
      <c r="G24" s="1"/>
      <c r="H24" s="1"/>
      <c r="I24" s="1"/>
      <c r="J24" s="1"/>
      <c r="K24" s="1"/>
      <c r="L24" s="1"/>
      <c r="M24" s="1"/>
      <c r="N24" s="1"/>
      <c r="O24" s="1"/>
    </row>
  </sheetData>
  <sheetProtection/>
  <mergeCells count="9">
    <mergeCell ref="A18:C18"/>
    <mergeCell ref="D18:O18"/>
    <mergeCell ref="A21:O21"/>
    <mergeCell ref="A4:O4"/>
    <mergeCell ref="A7:O9"/>
    <mergeCell ref="A11:C11"/>
    <mergeCell ref="M11:O11"/>
    <mergeCell ref="A12:C12"/>
    <mergeCell ref="D12:O15"/>
  </mergeCells>
  <printOptions/>
  <pageMargins left="0.5905511811023623" right="0.5905511811023623" top="1.5748031496062993" bottom="0.7874015748031497" header="0.3937007874015748" footer="0.3937007874015748"/>
  <pageSetup horizontalDpi="300" verticalDpi="300" orientation="portrait" paperSize="9" r:id="rId2"/>
  <headerFooter>
    <oddHeader>&amp;C&amp;G</oddHeader>
    <oddFooter>&amp;C&amp;G</oddFooter>
  </headerFooter>
  <legacyDrawingHF r:id="rId1"/>
</worksheet>
</file>

<file path=xl/worksheets/sheet8.xml><?xml version="1.0" encoding="utf-8"?>
<worksheet xmlns="http://schemas.openxmlformats.org/spreadsheetml/2006/main" xmlns:r="http://schemas.openxmlformats.org/officeDocument/2006/relationships">
  <dimension ref="A1:AL32"/>
  <sheetViews>
    <sheetView zoomScalePageLayoutView="0" workbookViewId="0" topLeftCell="A1">
      <selection activeCell="W3" sqref="W3"/>
    </sheetView>
  </sheetViews>
  <sheetFormatPr defaultColWidth="4.7109375" defaultRowHeight="19.5" customHeight="1"/>
  <sheetData>
    <row r="1" spans="1:18" ht="19.5" customHeight="1">
      <c r="A1" s="11"/>
      <c r="B1" s="11"/>
      <c r="C1" s="11"/>
      <c r="D1" s="11"/>
      <c r="E1" s="11"/>
      <c r="F1" s="11"/>
      <c r="G1" s="11"/>
      <c r="H1" s="11"/>
      <c r="I1" s="11"/>
      <c r="J1" s="11"/>
      <c r="K1" s="11"/>
      <c r="L1" s="11"/>
      <c r="M1" s="11"/>
      <c r="N1" s="11"/>
      <c r="O1" s="11"/>
      <c r="P1" s="11"/>
      <c r="Q1" s="11"/>
      <c r="R1" s="11"/>
    </row>
    <row r="2" spans="1:18" ht="19.5" customHeight="1">
      <c r="A2" s="196" t="str">
        <f>'CADASTRO DE DADOS'!C3</f>
        <v>Pregão Presencial - SRP</v>
      </c>
      <c r="B2" s="197"/>
      <c r="C2" s="197"/>
      <c r="D2" s="197"/>
      <c r="E2" s="197"/>
      <c r="F2" s="197"/>
      <c r="G2" s="197"/>
      <c r="H2" s="197"/>
      <c r="I2" s="197"/>
      <c r="J2" s="17" t="s">
        <v>76</v>
      </c>
      <c r="K2" s="198" t="str">
        <f>'CADASTRO DE DADOS'!C4</f>
        <v>011-2019</v>
      </c>
      <c r="L2" s="199"/>
      <c r="M2" s="199"/>
      <c r="N2" s="199"/>
      <c r="O2" s="199"/>
      <c r="P2" s="199"/>
      <c r="Q2" s="199"/>
      <c r="R2" s="200"/>
    </row>
    <row r="3" spans="1:18" ht="19.5" customHeight="1">
      <c r="A3" s="187" t="s">
        <v>65</v>
      </c>
      <c r="B3" s="187"/>
      <c r="C3" s="187"/>
      <c r="D3" s="187"/>
      <c r="E3" s="187"/>
      <c r="F3" s="187"/>
      <c r="G3" s="187"/>
      <c r="H3" s="187"/>
      <c r="I3" s="187"/>
      <c r="J3" s="187"/>
      <c r="K3" s="187"/>
      <c r="L3" s="187"/>
      <c r="M3" s="187"/>
      <c r="N3" s="187"/>
      <c r="O3" s="187"/>
      <c r="P3" s="187"/>
      <c r="Q3" s="187"/>
      <c r="R3" s="187"/>
    </row>
    <row r="4" spans="1:18" ht="19.5" customHeight="1">
      <c r="A4" s="187"/>
      <c r="B4" s="187"/>
      <c r="C4" s="187"/>
      <c r="D4" s="187"/>
      <c r="E4" s="187"/>
      <c r="F4" s="187"/>
      <c r="G4" s="187"/>
      <c r="H4" s="187"/>
      <c r="I4" s="187"/>
      <c r="J4" s="187"/>
      <c r="K4" s="187"/>
      <c r="L4" s="187"/>
      <c r="M4" s="187"/>
      <c r="N4" s="187"/>
      <c r="O4" s="187"/>
      <c r="P4" s="187"/>
      <c r="Q4" s="187"/>
      <c r="R4" s="187"/>
    </row>
    <row r="5" spans="1:18" ht="19.5" customHeight="1">
      <c r="A5" s="187"/>
      <c r="B5" s="187"/>
      <c r="C5" s="187"/>
      <c r="D5" s="187"/>
      <c r="E5" s="187"/>
      <c r="F5" s="187"/>
      <c r="G5" s="187"/>
      <c r="H5" s="187"/>
      <c r="I5" s="187"/>
      <c r="J5" s="187"/>
      <c r="K5" s="187"/>
      <c r="L5" s="187"/>
      <c r="M5" s="187"/>
      <c r="N5" s="187"/>
      <c r="O5" s="187"/>
      <c r="P5" s="187"/>
      <c r="Q5" s="187"/>
      <c r="R5" s="187"/>
    </row>
    <row r="6" spans="1:18" ht="19.5" customHeight="1">
      <c r="A6" s="11"/>
      <c r="B6" s="11"/>
      <c r="C6" s="11"/>
      <c r="D6" s="11"/>
      <c r="E6" s="11"/>
      <c r="F6" s="11"/>
      <c r="G6" s="11"/>
      <c r="H6" s="11"/>
      <c r="I6" s="11"/>
      <c r="J6" s="11"/>
      <c r="K6" s="11"/>
      <c r="L6" s="11"/>
      <c r="M6" s="11"/>
      <c r="N6" s="11"/>
      <c r="O6" s="11"/>
      <c r="P6" s="11"/>
      <c r="Q6" s="11"/>
      <c r="R6" s="11"/>
    </row>
    <row r="7" spans="1:18" ht="19.5" customHeight="1">
      <c r="A7" s="188" t="str">
        <f>'CADASTRO DE DADOS'!C21</f>
        <v>Local de Data</v>
      </c>
      <c r="B7" s="189"/>
      <c r="C7" s="189"/>
      <c r="D7" s="189"/>
      <c r="E7" s="189"/>
      <c r="F7" s="189"/>
      <c r="G7" s="189"/>
      <c r="H7" s="189"/>
      <c r="I7" s="189"/>
      <c r="J7" s="189"/>
      <c r="K7" s="189"/>
      <c r="L7" s="189"/>
      <c r="M7" s="189"/>
      <c r="N7" s="189"/>
      <c r="O7" s="189"/>
      <c r="P7" s="189"/>
      <c r="Q7" s="189"/>
      <c r="R7" s="189"/>
    </row>
    <row r="8" spans="1:18" ht="19.5" customHeight="1">
      <c r="A8" s="11"/>
      <c r="B8" s="11"/>
      <c r="C8" s="11"/>
      <c r="D8" s="11"/>
      <c r="E8" s="11"/>
      <c r="F8" s="11"/>
      <c r="G8" s="11"/>
      <c r="H8" s="11"/>
      <c r="I8" s="11"/>
      <c r="J8" s="11"/>
      <c r="K8" s="11"/>
      <c r="L8" s="11"/>
      <c r="M8" s="11"/>
      <c r="N8" s="11"/>
      <c r="O8" s="11"/>
      <c r="P8" s="11"/>
      <c r="Q8" s="11"/>
      <c r="R8" s="11"/>
    </row>
    <row r="9" spans="1:19" ht="19.5" customHeight="1">
      <c r="A9" s="12" t="s">
        <v>66</v>
      </c>
      <c r="B9" s="13"/>
      <c r="C9" s="13"/>
      <c r="D9" s="13"/>
      <c r="E9" s="13"/>
      <c r="F9" s="13"/>
      <c r="G9" s="13"/>
      <c r="H9" s="13"/>
      <c r="I9" s="13"/>
      <c r="J9" s="13"/>
      <c r="K9" s="13"/>
      <c r="L9" s="13"/>
      <c r="M9" s="13"/>
      <c r="N9" s="13"/>
      <c r="O9" s="13"/>
      <c r="P9" s="13"/>
      <c r="Q9" s="13"/>
      <c r="R9" s="14"/>
      <c r="S9" s="15"/>
    </row>
    <row r="10" spans="1:19" ht="24.75" customHeight="1">
      <c r="A10" s="190">
        <f>'CADASTRO DE DADOS'!C7</f>
        <v>1</v>
      </c>
      <c r="B10" s="191"/>
      <c r="C10" s="191"/>
      <c r="D10" s="191"/>
      <c r="E10" s="191"/>
      <c r="F10" s="191"/>
      <c r="G10" s="191"/>
      <c r="H10" s="191"/>
      <c r="I10" s="191"/>
      <c r="J10" s="191"/>
      <c r="K10" s="191"/>
      <c r="L10" s="191"/>
      <c r="M10" s="191"/>
      <c r="N10" s="191"/>
      <c r="O10" s="191"/>
      <c r="P10" s="191"/>
      <c r="Q10" s="191"/>
      <c r="R10" s="192"/>
      <c r="S10" s="15"/>
    </row>
    <row r="11" spans="1:18" ht="19.5" customHeight="1">
      <c r="A11" s="15"/>
      <c r="B11" s="194" t="s">
        <v>87</v>
      </c>
      <c r="C11" s="195"/>
      <c r="D11" s="195"/>
      <c r="E11" s="195"/>
      <c r="F11" s="195"/>
      <c r="G11" s="195"/>
      <c r="H11" s="195"/>
      <c r="I11" s="195"/>
      <c r="J11" s="15"/>
      <c r="K11" s="193" t="s">
        <v>86</v>
      </c>
      <c r="L11" s="193"/>
      <c r="M11" s="193"/>
      <c r="N11" s="193"/>
      <c r="O11" s="193"/>
      <c r="P11" s="193"/>
      <c r="Q11" s="193"/>
      <c r="R11" s="193"/>
    </row>
    <row r="12" spans="1:38" ht="19.5" customHeight="1">
      <c r="A12" s="16">
        <v>1</v>
      </c>
      <c r="B12" s="29" t="s">
        <v>82</v>
      </c>
      <c r="C12" s="29"/>
      <c r="D12" s="29"/>
      <c r="E12" s="29"/>
      <c r="F12" s="29"/>
      <c r="G12" s="29"/>
      <c r="H12" s="29"/>
      <c r="I12" s="29"/>
      <c r="J12" s="29"/>
      <c r="K12" s="186" t="s">
        <v>83</v>
      </c>
      <c r="L12" s="186"/>
      <c r="M12" s="186"/>
      <c r="N12" s="186"/>
      <c r="O12" s="186"/>
      <c r="P12" s="186"/>
      <c r="Q12" s="186"/>
      <c r="R12" s="186"/>
      <c r="W12" s="29"/>
      <c r="X12" s="29"/>
      <c r="Y12" s="29"/>
      <c r="Z12" s="29"/>
      <c r="AA12" s="29"/>
      <c r="AB12" s="29"/>
      <c r="AC12" s="29"/>
      <c r="AD12" s="29"/>
      <c r="AE12" s="29"/>
      <c r="AF12" s="29"/>
      <c r="AG12" s="29"/>
      <c r="AH12" s="29"/>
      <c r="AI12" s="29"/>
      <c r="AJ12" s="29"/>
      <c r="AK12" s="29"/>
      <c r="AL12" s="29"/>
    </row>
    <row r="13" spans="1:38" ht="19.5" customHeight="1">
      <c r="A13" s="16">
        <v>2</v>
      </c>
      <c r="B13" s="29" t="s">
        <v>67</v>
      </c>
      <c r="C13" s="29"/>
      <c r="D13" s="29"/>
      <c r="E13" s="29"/>
      <c r="F13" s="29"/>
      <c r="G13" s="29"/>
      <c r="H13" s="29"/>
      <c r="I13" s="29"/>
      <c r="J13" s="29"/>
      <c r="K13" s="186" t="s">
        <v>85</v>
      </c>
      <c r="L13" s="186"/>
      <c r="M13" s="186"/>
      <c r="N13" s="186"/>
      <c r="O13" s="186"/>
      <c r="P13" s="186"/>
      <c r="Q13" s="186"/>
      <c r="R13" s="186"/>
      <c r="W13" s="29"/>
      <c r="X13" s="29"/>
      <c r="Y13" s="29"/>
      <c r="Z13" s="29"/>
      <c r="AA13" s="29"/>
      <c r="AB13" s="29"/>
      <c r="AC13" s="29"/>
      <c r="AD13" s="29"/>
      <c r="AE13" s="29"/>
      <c r="AF13" s="29"/>
      <c r="AG13" s="29"/>
      <c r="AH13" s="29"/>
      <c r="AI13" s="29"/>
      <c r="AJ13" s="29"/>
      <c r="AK13" s="29"/>
      <c r="AL13" s="29"/>
    </row>
    <row r="14" spans="1:38" ht="19.5" customHeight="1">
      <c r="A14" s="16">
        <v>3</v>
      </c>
      <c r="B14" s="29" t="s">
        <v>9</v>
      </c>
      <c r="C14" s="29"/>
      <c r="D14" s="29"/>
      <c r="E14" s="29"/>
      <c r="F14" s="29"/>
      <c r="G14" s="29"/>
      <c r="H14" s="29"/>
      <c r="I14" s="29"/>
      <c r="J14" s="29"/>
      <c r="K14" s="186" t="s">
        <v>68</v>
      </c>
      <c r="L14" s="186"/>
      <c r="M14" s="186"/>
      <c r="N14" s="186"/>
      <c r="O14" s="186"/>
      <c r="P14" s="186"/>
      <c r="Q14" s="186"/>
      <c r="R14" s="186"/>
      <c r="W14" s="29"/>
      <c r="X14" s="29"/>
      <c r="Y14" s="29"/>
      <c r="Z14" s="29"/>
      <c r="AA14" s="29"/>
      <c r="AB14" s="29"/>
      <c r="AC14" s="29"/>
      <c r="AD14" s="29"/>
      <c r="AE14" s="29"/>
      <c r="AF14" s="29"/>
      <c r="AG14" s="29"/>
      <c r="AH14" s="29"/>
      <c r="AI14" s="29"/>
      <c r="AJ14" s="29"/>
      <c r="AK14" s="29"/>
      <c r="AL14" s="29"/>
    </row>
    <row r="15" spans="1:38" ht="19.5" customHeight="1">
      <c r="A15" s="16">
        <v>4</v>
      </c>
      <c r="B15" s="29" t="s">
        <v>68</v>
      </c>
      <c r="C15" s="29"/>
      <c r="D15" s="29"/>
      <c r="E15" s="29"/>
      <c r="F15" s="29"/>
      <c r="G15" s="29"/>
      <c r="H15" s="29"/>
      <c r="I15" s="29"/>
      <c r="J15" s="29"/>
      <c r="K15" s="186" t="s">
        <v>71</v>
      </c>
      <c r="L15" s="186"/>
      <c r="M15" s="186"/>
      <c r="N15" s="186"/>
      <c r="O15" s="186"/>
      <c r="P15" s="186"/>
      <c r="Q15" s="186"/>
      <c r="R15" s="186"/>
      <c r="W15" s="29"/>
      <c r="X15" s="29"/>
      <c r="Y15" s="29"/>
      <c r="Z15" s="29"/>
      <c r="AA15" s="29"/>
      <c r="AB15" s="29"/>
      <c r="AC15" s="29"/>
      <c r="AD15" s="29"/>
      <c r="AE15" s="29"/>
      <c r="AF15" s="29"/>
      <c r="AG15" s="29"/>
      <c r="AH15" s="29"/>
      <c r="AI15" s="29"/>
      <c r="AJ15" s="29"/>
      <c r="AK15" s="29"/>
      <c r="AL15" s="29"/>
    </row>
    <row r="16" spans="1:38" ht="19.5" customHeight="1">
      <c r="A16" s="16">
        <v>5</v>
      </c>
      <c r="B16" s="29" t="s">
        <v>69</v>
      </c>
      <c r="C16" s="29"/>
      <c r="D16" s="29"/>
      <c r="E16" s="29"/>
      <c r="F16" s="29"/>
      <c r="G16" s="29"/>
      <c r="H16" s="29"/>
      <c r="I16" s="29"/>
      <c r="J16" s="29"/>
      <c r="K16" s="186" t="s">
        <v>72</v>
      </c>
      <c r="L16" s="186"/>
      <c r="M16" s="186"/>
      <c r="N16" s="186"/>
      <c r="O16" s="186"/>
      <c r="P16" s="186"/>
      <c r="Q16" s="186"/>
      <c r="R16" s="186"/>
      <c r="W16" s="29"/>
      <c r="X16" s="29"/>
      <c r="Y16" s="29"/>
      <c r="Z16" s="29"/>
      <c r="AA16" s="29"/>
      <c r="AB16" s="29"/>
      <c r="AC16" s="29"/>
      <c r="AD16" s="29"/>
      <c r="AE16" s="29"/>
      <c r="AF16" s="29"/>
      <c r="AG16" s="29"/>
      <c r="AH16" s="29"/>
      <c r="AI16" s="29"/>
      <c r="AJ16" s="29"/>
      <c r="AK16" s="29"/>
      <c r="AL16" s="29"/>
    </row>
    <row r="17" spans="1:38" ht="19.5" customHeight="1">
      <c r="A17" s="16">
        <v>6</v>
      </c>
      <c r="B17" s="29" t="s">
        <v>70</v>
      </c>
      <c r="C17" s="29"/>
      <c r="D17" s="29"/>
      <c r="E17" s="29"/>
      <c r="F17" s="29"/>
      <c r="G17" s="29"/>
      <c r="H17" s="29"/>
      <c r="I17" s="29"/>
      <c r="J17" s="29"/>
      <c r="K17" s="186" t="s">
        <v>84</v>
      </c>
      <c r="L17" s="186"/>
      <c r="M17" s="186"/>
      <c r="N17" s="186"/>
      <c r="O17" s="186"/>
      <c r="P17" s="186"/>
      <c r="Q17" s="186"/>
      <c r="R17" s="186"/>
      <c r="W17" s="29"/>
      <c r="X17" s="29"/>
      <c r="Y17" s="29"/>
      <c r="Z17" s="29"/>
      <c r="AA17" s="29"/>
      <c r="AB17" s="29"/>
      <c r="AC17" s="29"/>
      <c r="AD17" s="29"/>
      <c r="AE17" s="29"/>
      <c r="AF17" s="29"/>
      <c r="AG17" s="29"/>
      <c r="AH17" s="29"/>
      <c r="AI17" s="29"/>
      <c r="AJ17" s="29"/>
      <c r="AK17" s="29"/>
      <c r="AL17" s="29"/>
    </row>
    <row r="18" spans="1:38" ht="19.5" customHeight="1">
      <c r="A18" s="16">
        <v>7</v>
      </c>
      <c r="B18" s="29" t="s">
        <v>71</v>
      </c>
      <c r="C18" s="29"/>
      <c r="D18" s="29"/>
      <c r="E18" s="29"/>
      <c r="F18" s="29"/>
      <c r="G18" s="29"/>
      <c r="H18" s="29"/>
      <c r="I18" s="29"/>
      <c r="J18" s="29"/>
      <c r="K18" s="186" t="s">
        <v>73</v>
      </c>
      <c r="L18" s="186"/>
      <c r="M18" s="186"/>
      <c r="N18" s="186"/>
      <c r="O18" s="186"/>
      <c r="P18" s="186"/>
      <c r="Q18" s="186"/>
      <c r="R18" s="186"/>
      <c r="W18" s="29"/>
      <c r="X18" s="29"/>
      <c r="Y18" s="29"/>
      <c r="Z18" s="29"/>
      <c r="AA18" s="29"/>
      <c r="AB18" s="29"/>
      <c r="AC18" s="29"/>
      <c r="AD18" s="29"/>
      <c r="AE18" s="29"/>
      <c r="AF18" s="29"/>
      <c r="AG18" s="29"/>
      <c r="AH18" s="29"/>
      <c r="AI18" s="29"/>
      <c r="AJ18" s="29"/>
      <c r="AK18" s="29"/>
      <c r="AL18" s="29"/>
    </row>
    <row r="19" spans="1:38" ht="19.5" customHeight="1">
      <c r="A19" s="16">
        <v>8</v>
      </c>
      <c r="B19" s="29" t="s">
        <v>72</v>
      </c>
      <c r="C19" s="29"/>
      <c r="D19" s="29"/>
      <c r="E19" s="29"/>
      <c r="F19" s="29"/>
      <c r="G19" s="29"/>
      <c r="H19" s="29"/>
      <c r="I19" s="29"/>
      <c r="J19" s="29"/>
      <c r="K19" s="29"/>
      <c r="L19" s="29"/>
      <c r="M19" s="29"/>
      <c r="N19" s="29"/>
      <c r="O19" s="29"/>
      <c r="P19" s="29"/>
      <c r="Q19" s="29"/>
      <c r="R19" s="15"/>
      <c r="W19" s="29"/>
      <c r="X19" s="29"/>
      <c r="Y19" s="29"/>
      <c r="Z19" s="29"/>
      <c r="AA19" s="29"/>
      <c r="AB19" s="29"/>
      <c r="AC19" s="29"/>
      <c r="AD19" s="29"/>
      <c r="AE19" s="29"/>
      <c r="AF19" s="29"/>
      <c r="AG19" s="29"/>
      <c r="AH19" s="29"/>
      <c r="AI19" s="29"/>
      <c r="AJ19" s="29"/>
      <c r="AK19" s="29"/>
      <c r="AL19" s="29"/>
    </row>
    <row r="20" spans="1:38" ht="19.5" customHeight="1">
      <c r="A20" s="16">
        <v>9</v>
      </c>
      <c r="B20" s="29" t="s">
        <v>73</v>
      </c>
      <c r="C20" s="29"/>
      <c r="D20" s="29"/>
      <c r="E20" s="29"/>
      <c r="F20" s="29"/>
      <c r="G20" s="29"/>
      <c r="H20" s="29"/>
      <c r="I20" s="29"/>
      <c r="J20" s="29"/>
      <c r="K20" s="29"/>
      <c r="L20" s="29"/>
      <c r="M20" s="29"/>
      <c r="N20" s="29"/>
      <c r="O20" s="29"/>
      <c r="P20" s="29"/>
      <c r="Q20" s="29"/>
      <c r="R20" s="15"/>
      <c r="W20" s="29"/>
      <c r="X20" s="29"/>
      <c r="Y20" s="29"/>
      <c r="Z20" s="29"/>
      <c r="AA20" s="29"/>
      <c r="AB20" s="29"/>
      <c r="AC20" s="29"/>
      <c r="AD20" s="29"/>
      <c r="AE20" s="29"/>
      <c r="AF20" s="29"/>
      <c r="AG20" s="29"/>
      <c r="AH20" s="29"/>
      <c r="AI20" s="29"/>
      <c r="AJ20" s="29"/>
      <c r="AK20" s="29"/>
      <c r="AL20" s="29"/>
    </row>
    <row r="21" spans="1:38" ht="19.5" customHeight="1">
      <c r="A21" s="16">
        <v>10</v>
      </c>
      <c r="B21" s="29" t="s">
        <v>74</v>
      </c>
      <c r="C21" s="29"/>
      <c r="D21" s="29"/>
      <c r="E21" s="29"/>
      <c r="F21" s="29"/>
      <c r="G21" s="29"/>
      <c r="H21" s="29"/>
      <c r="I21" s="29"/>
      <c r="J21" s="29"/>
      <c r="K21" s="29"/>
      <c r="L21" s="29"/>
      <c r="M21" s="29"/>
      <c r="N21" s="29"/>
      <c r="O21" s="29"/>
      <c r="P21" s="29"/>
      <c r="Q21" s="29"/>
      <c r="R21" s="15"/>
      <c r="W21" s="29"/>
      <c r="X21" s="29"/>
      <c r="Y21" s="29"/>
      <c r="Z21" s="29"/>
      <c r="AA21" s="29"/>
      <c r="AB21" s="29"/>
      <c r="AC21" s="29"/>
      <c r="AD21" s="29"/>
      <c r="AE21" s="29"/>
      <c r="AF21" s="29"/>
      <c r="AG21" s="29"/>
      <c r="AH21" s="29"/>
      <c r="AI21" s="29"/>
      <c r="AJ21" s="29"/>
      <c r="AK21" s="29"/>
      <c r="AL21" s="29"/>
    </row>
    <row r="22" spans="1:38" ht="19.5" customHeight="1">
      <c r="A22" s="16">
        <v>11</v>
      </c>
      <c r="B22" s="29" t="s">
        <v>75</v>
      </c>
      <c r="C22" s="29"/>
      <c r="D22" s="29"/>
      <c r="E22" s="29"/>
      <c r="F22" s="29"/>
      <c r="G22" s="29"/>
      <c r="H22" s="29"/>
      <c r="I22" s="29"/>
      <c r="J22" s="29"/>
      <c r="K22" s="29"/>
      <c r="L22" s="29"/>
      <c r="M22" s="29"/>
      <c r="N22" s="29"/>
      <c r="O22" s="29"/>
      <c r="P22" s="29"/>
      <c r="Q22" s="29"/>
      <c r="R22" s="15"/>
      <c r="W22" s="29"/>
      <c r="X22" s="29"/>
      <c r="Y22" s="29"/>
      <c r="Z22" s="29"/>
      <c r="AA22" s="29"/>
      <c r="AB22" s="29"/>
      <c r="AC22" s="29"/>
      <c r="AD22" s="29"/>
      <c r="AE22" s="29"/>
      <c r="AF22" s="29"/>
      <c r="AG22" s="29"/>
      <c r="AH22" s="29"/>
      <c r="AI22" s="29"/>
      <c r="AJ22" s="29"/>
      <c r="AK22" s="29"/>
      <c r="AL22" s="29"/>
    </row>
    <row r="23" spans="1:19" ht="19.5" customHeight="1">
      <c r="A23" s="16"/>
      <c r="B23" s="16"/>
      <c r="C23" s="16"/>
      <c r="D23" s="16"/>
      <c r="E23" s="16"/>
      <c r="F23" s="16"/>
      <c r="G23" s="16"/>
      <c r="H23" s="16"/>
      <c r="I23" s="16"/>
      <c r="J23" s="16"/>
      <c r="K23" s="16"/>
      <c r="L23" s="16"/>
      <c r="M23" s="16"/>
      <c r="N23" s="16"/>
      <c r="O23" s="16"/>
      <c r="P23" s="16"/>
      <c r="Q23" s="16"/>
      <c r="R23" s="16"/>
      <c r="S23" s="15"/>
    </row>
    <row r="24" spans="1:19" ht="19.5" customHeight="1">
      <c r="A24" s="15"/>
      <c r="B24" s="15"/>
      <c r="C24" s="15"/>
      <c r="D24" s="15"/>
      <c r="E24" s="15"/>
      <c r="F24" s="15"/>
      <c r="G24" s="15"/>
      <c r="H24" s="15"/>
      <c r="I24" s="15"/>
      <c r="J24" s="15"/>
      <c r="K24" s="15"/>
      <c r="L24" s="15"/>
      <c r="M24" s="15"/>
      <c r="N24" s="15"/>
      <c r="O24" s="15"/>
      <c r="P24" s="15"/>
      <c r="Q24" s="15"/>
      <c r="R24" s="15"/>
      <c r="S24" s="15"/>
    </row>
    <row r="25" spans="1:19" ht="19.5" customHeight="1">
      <c r="A25" s="15"/>
      <c r="B25" s="15"/>
      <c r="C25" s="15"/>
      <c r="D25" s="15"/>
      <c r="E25" s="15"/>
      <c r="F25" s="15"/>
      <c r="G25" s="15"/>
      <c r="H25" s="15"/>
      <c r="I25" s="15"/>
      <c r="J25" s="15"/>
      <c r="K25" s="15"/>
      <c r="L25" s="15"/>
      <c r="M25" s="15"/>
      <c r="N25" s="15"/>
      <c r="O25" s="15"/>
      <c r="P25" s="15"/>
      <c r="Q25" s="15"/>
      <c r="R25" s="15"/>
      <c r="S25" s="15"/>
    </row>
    <row r="26" spans="1:19" ht="19.5" customHeight="1">
      <c r="A26" s="15"/>
      <c r="B26" s="15"/>
      <c r="C26" s="15"/>
      <c r="D26" s="15"/>
      <c r="E26" s="15"/>
      <c r="F26" s="15"/>
      <c r="G26" s="15"/>
      <c r="H26" s="15"/>
      <c r="I26" s="15"/>
      <c r="J26" s="15"/>
      <c r="K26" s="15"/>
      <c r="L26" s="15"/>
      <c r="M26" s="15"/>
      <c r="N26" s="15"/>
      <c r="O26" s="15"/>
      <c r="P26" s="15"/>
      <c r="Q26" s="15"/>
      <c r="R26" s="15"/>
      <c r="S26" s="15"/>
    </row>
    <row r="27" spans="1:19" ht="19.5" customHeight="1">
      <c r="A27" s="15"/>
      <c r="B27" s="15"/>
      <c r="C27" s="15"/>
      <c r="D27" s="15"/>
      <c r="E27" s="15"/>
      <c r="F27" s="15"/>
      <c r="G27" s="15"/>
      <c r="H27" s="15"/>
      <c r="I27" s="15"/>
      <c r="J27" s="15"/>
      <c r="K27" s="15"/>
      <c r="L27" s="15"/>
      <c r="M27" s="15"/>
      <c r="N27" s="15"/>
      <c r="O27" s="15"/>
      <c r="P27" s="15"/>
      <c r="Q27" s="15"/>
      <c r="R27" s="15"/>
      <c r="S27" s="15"/>
    </row>
    <row r="28" spans="1:19" ht="19.5" customHeight="1">
      <c r="A28" s="15"/>
      <c r="B28" s="15"/>
      <c r="C28" s="15"/>
      <c r="D28" s="15"/>
      <c r="E28" s="15"/>
      <c r="F28" s="15"/>
      <c r="G28" s="15"/>
      <c r="H28" s="15"/>
      <c r="I28" s="15"/>
      <c r="J28" s="15"/>
      <c r="K28" s="15"/>
      <c r="L28" s="15"/>
      <c r="M28" s="15"/>
      <c r="N28" s="15"/>
      <c r="O28" s="15"/>
      <c r="P28" s="15"/>
      <c r="Q28" s="15"/>
      <c r="R28" s="15"/>
      <c r="S28" s="15"/>
    </row>
    <row r="29" spans="1:19" ht="19.5" customHeight="1">
      <c r="A29" s="15"/>
      <c r="B29" s="15"/>
      <c r="C29" s="15"/>
      <c r="D29" s="15"/>
      <c r="E29" s="15"/>
      <c r="F29" s="15"/>
      <c r="G29" s="15"/>
      <c r="H29" s="15"/>
      <c r="I29" s="15"/>
      <c r="J29" s="15"/>
      <c r="K29" s="15"/>
      <c r="L29" s="15"/>
      <c r="M29" s="15"/>
      <c r="N29" s="15"/>
      <c r="O29" s="15"/>
      <c r="P29" s="15"/>
      <c r="Q29" s="15"/>
      <c r="R29" s="15"/>
      <c r="S29" s="15"/>
    </row>
    <row r="30" spans="1:19" ht="19.5" customHeight="1">
      <c r="A30" s="15"/>
      <c r="B30" s="15"/>
      <c r="C30" s="15"/>
      <c r="D30" s="15"/>
      <c r="E30" s="15"/>
      <c r="F30" s="15"/>
      <c r="G30" s="15"/>
      <c r="H30" s="15"/>
      <c r="I30" s="15"/>
      <c r="J30" s="15"/>
      <c r="K30" s="15"/>
      <c r="L30" s="15"/>
      <c r="M30" s="15"/>
      <c r="N30" s="15"/>
      <c r="O30" s="15"/>
      <c r="P30" s="15"/>
      <c r="Q30" s="15"/>
      <c r="R30" s="15"/>
      <c r="S30" s="15"/>
    </row>
    <row r="31" spans="1:19" ht="19.5" customHeight="1">
      <c r="A31" s="15"/>
      <c r="B31" s="15"/>
      <c r="C31" s="15"/>
      <c r="D31" s="15"/>
      <c r="E31" s="15"/>
      <c r="F31" s="15"/>
      <c r="G31" s="15"/>
      <c r="H31" s="15"/>
      <c r="I31" s="15"/>
      <c r="J31" s="15"/>
      <c r="K31" s="15"/>
      <c r="L31" s="15"/>
      <c r="M31" s="15"/>
      <c r="N31" s="15"/>
      <c r="O31" s="15"/>
      <c r="P31" s="15"/>
      <c r="Q31" s="15"/>
      <c r="R31" s="15"/>
      <c r="S31" s="15"/>
    </row>
    <row r="32" spans="1:19" ht="19.5" customHeight="1">
      <c r="A32" s="15"/>
      <c r="B32" s="15"/>
      <c r="C32" s="15"/>
      <c r="D32" s="15"/>
      <c r="E32" s="15"/>
      <c r="F32" s="15"/>
      <c r="G32" s="15"/>
      <c r="H32" s="15"/>
      <c r="I32" s="15"/>
      <c r="J32" s="15"/>
      <c r="K32" s="15"/>
      <c r="L32" s="15"/>
      <c r="M32" s="15"/>
      <c r="N32" s="15"/>
      <c r="O32" s="15"/>
      <c r="P32" s="15"/>
      <c r="Q32" s="15"/>
      <c r="R32" s="15"/>
      <c r="S32" s="15"/>
    </row>
  </sheetData>
  <sheetProtection/>
  <mergeCells count="14">
    <mergeCell ref="A2:I2"/>
    <mergeCell ref="K2:R2"/>
    <mergeCell ref="K12:R12"/>
    <mergeCell ref="K13:R13"/>
    <mergeCell ref="K14:R14"/>
    <mergeCell ref="K15:R15"/>
    <mergeCell ref="K16:R16"/>
    <mergeCell ref="A3:R5"/>
    <mergeCell ref="A7:R7"/>
    <mergeCell ref="A10:R10"/>
    <mergeCell ref="K17:R17"/>
    <mergeCell ref="K18:R18"/>
    <mergeCell ref="K11:R11"/>
    <mergeCell ref="B11:I11"/>
  </mergeCells>
  <printOptions/>
  <pageMargins left="0.511811024" right="0.511811024" top="0.787401575" bottom="0.787401575" header="0.31496062" footer="0.3149606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Creativer</dc:creator>
  <cp:keywords/>
  <dc:description/>
  <cp:lastModifiedBy>JOAO SILVA</cp:lastModifiedBy>
  <cp:lastPrinted>2019-02-26T18:37:32Z</cp:lastPrinted>
  <dcterms:created xsi:type="dcterms:W3CDTF">2006-12-27T12:00:03Z</dcterms:created>
  <dcterms:modified xsi:type="dcterms:W3CDTF">2019-02-26T18:39:54Z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