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05" windowWidth="15600" windowHeight="9960" activeTab="2"/>
  </bookViews>
  <sheets>
    <sheet name="ORIENTAÇÃO" sheetId="1" r:id="rId1"/>
    <sheet name="CADASTRO DE DADOS" sheetId="2" r:id="rId2"/>
    <sheet name="DEC. FORNECIMENTO" sheetId="3" r:id="rId3"/>
    <sheet name="DECLARAÇÕES" sheetId="4" r:id="rId4"/>
    <sheet name="PLANILHA ORÇAMENTARIA" sheetId="5" r:id="rId5"/>
    <sheet name="PROPOSTA " sheetId="6" r:id="rId6"/>
    <sheet name="PROTOCOLO" sheetId="7" state="hidden" r:id="rId7"/>
    <sheet name="HABILITAÇÃO" sheetId="8" state="hidden" r:id="rId8"/>
  </sheets>
  <externalReferences>
    <externalReference r:id="rId11"/>
    <externalReference r:id="rId12"/>
  </externalReferences>
  <definedNames>
    <definedName name="_xlnm.Print_Area" localSheetId="2">'DEC. FORNECIMENTO'!$B:$P</definedName>
    <definedName name="_xlnm.Print_Area" localSheetId="3">'DECLARAÇÕES'!$A:$O</definedName>
    <definedName name="_xlnm.Print_Area" localSheetId="5">'PROPOSTA '!$B:$I</definedName>
  </definedNames>
  <calcPr fullCalcOnLoad="1"/>
</workbook>
</file>

<file path=xl/sharedStrings.xml><?xml version="1.0" encoding="utf-8"?>
<sst xmlns="http://schemas.openxmlformats.org/spreadsheetml/2006/main" count="372" uniqueCount="215">
  <si>
    <t>TOTAL</t>
  </si>
  <si>
    <t>A</t>
  </si>
  <si>
    <t>PREFEITURA MUNICIPAL DE JACARACI</t>
  </si>
  <si>
    <t>ESTADO DA BAHIA</t>
  </si>
  <si>
    <t>A/C. COMISSÃO DE LICITAÇÃO</t>
  </si>
  <si>
    <t>REF.:</t>
  </si>
  <si>
    <t>O prazo de validade desta proposta é de 60 (sessenta) dias, contados a partir da data de abertua deste certame.</t>
  </si>
  <si>
    <t>LICITANTE</t>
  </si>
  <si>
    <t>CNPJ</t>
  </si>
  <si>
    <t>ENDEREÇO</t>
  </si>
  <si>
    <t>CIDADE - UF</t>
  </si>
  <si>
    <t>FONE / E-MAIL</t>
  </si>
  <si>
    <t>ANEXO V</t>
  </si>
  <si>
    <t>DECLARAÇÃO DE PLENO CONHECIMENTO E ATENDIMENTO</t>
  </si>
  <si>
    <t>NÚMERO</t>
  </si>
  <si>
    <t>LICITAÇÃO</t>
  </si>
  <si>
    <r>
      <t xml:space="preserve">Declaramos sob as penas da lei, especialmente em face do quanto disposto na Lei Federal n. 8.666/93 e Lei n. 10.520/02, </t>
    </r>
    <r>
      <rPr>
        <b/>
        <sz val="12"/>
        <rFont val="Arial"/>
        <family val="2"/>
      </rPr>
      <t>o pleno conhecimento e atendimento às exigências de habilitação</t>
    </r>
    <r>
      <rPr>
        <sz val="12"/>
        <rFont val="Arial"/>
        <family val="2"/>
      </rPr>
      <t>, cientes das sanções factíveis de serem aplicadas.</t>
    </r>
  </si>
  <si>
    <t>REPRESENTANTE LEGAL</t>
  </si>
  <si>
    <t>CPF / RG</t>
  </si>
  <si>
    <t>LOCAL E DATA</t>
  </si>
  <si>
    <t>CPF</t>
  </si>
  <si>
    <t>CAMPO</t>
  </si>
  <si>
    <t xml:space="preserve">INFORMAÇÕES </t>
  </si>
  <si>
    <t>CARIMBO DA EMPRESA</t>
  </si>
  <si>
    <t>ÀS EXIGÊNCIAS DE HABILITAÇÃO</t>
  </si>
  <si>
    <t>ANEXO VI</t>
  </si>
  <si>
    <t>DECLARAÇÃO DE INEXISTÊNCIA DE FATO IMPEDITIVO</t>
  </si>
  <si>
    <t>PARA HABILITAÇÃO</t>
  </si>
  <si>
    <r>
      <t xml:space="preserve">A Licitante abaixo identificada, vem através do seu representante legal, Declarar sob as penas de Lei, que até a presente data, </t>
    </r>
    <r>
      <rPr>
        <b/>
        <sz val="12"/>
        <rFont val="Arial"/>
        <family val="2"/>
      </rPr>
      <t>não existem fatos supervenientes e impeditivos para a sua participação  neste processo licitatório</t>
    </r>
    <r>
      <rPr>
        <sz val="12"/>
        <rFont val="Arial"/>
        <family val="2"/>
      </rPr>
      <t xml:space="preserve"> e que não consta contra si declaração de inidoneidade expedida por Órgãos da Administração Pública (federal, Estadual e Municipal), estando ciente da obrigatoriedade de declarar ocorrências posteriores.</t>
    </r>
  </si>
  <si>
    <t>ANEXO VII</t>
  </si>
  <si>
    <t>Declaramos, sob as penas da lei, em atendimento ao quanto previsto no inciso XXXIII do art. 7º da Constituição Federal, para os fins do disposto Lei 8.666/93, que não empregamos menor de 18 anos em trabalho noturno, perigoso ou insalubre, nem menor de 16 anos, salvo na condição de aprendiz a partir de 14 anos.</t>
  </si>
  <si>
    <t>ANEXO VIII</t>
  </si>
  <si>
    <t>DECLARAÇÃO DE MICRO E PEQUENA EMPRESA</t>
  </si>
  <si>
    <r>
      <t xml:space="preserve">A EMPRESA LICITANTE abaixo identificada, por intermédio do seu representante legal, </t>
    </r>
    <r>
      <rPr>
        <b/>
        <u val="single"/>
        <sz val="12"/>
        <rFont val="Arial"/>
        <family val="2"/>
      </rPr>
      <t>DECLARA,</t>
    </r>
    <r>
      <rPr>
        <sz val="12"/>
        <rFont val="Arial"/>
        <family val="2"/>
      </rPr>
      <t xml:space="preserve"> para fins do disposto no Edital do presente processo licitatório, sob pena da aplicação das sanções cabíveis e das penas previstas na Lei 10.520/02, na Lei 8.666/93, na Lei Complementar 123/06, </t>
    </r>
    <r>
      <rPr>
        <b/>
        <i/>
        <u val="single"/>
        <sz val="12"/>
        <rFont val="Arial"/>
        <family val="2"/>
      </rPr>
      <t>ser microempresa ou empresa de pequeno porte nos termos da legislação vigente, não possuindo nenhum dos impedimentos previstos no § 4º do artigo 3º da Lei Complementar nº 123/06.</t>
    </r>
  </si>
  <si>
    <t>CARTA DE CREDENCIAMENTO</t>
  </si>
  <si>
    <t>A Licitante abaixo identificada, neste ato representado pelo seu(s) (diretores ou sócios) pelo presente instrumento de mandato, nomeia e constitui, seu(s) Procurador (es) o Senhor(a):</t>
  </si>
  <si>
    <t>NOME</t>
  </si>
  <si>
    <t>QUALIFICAÇÃO</t>
  </si>
  <si>
    <t>CIDADE -UF</t>
  </si>
  <si>
    <t>CIDADE / UF</t>
  </si>
  <si>
    <r>
      <t xml:space="preserve">Como meu mandatário, a quem confere amplos poderes para junto à Prefeitura Municipal de Jacaraci-Bahia praticar todos os atos necessários, relativos ao presente procedimento licitatório, </t>
    </r>
    <r>
      <rPr>
        <sz val="12"/>
        <color indexed="8"/>
        <rFont val="Arial"/>
        <family val="2"/>
      </rPr>
      <t>conferindo-lhe, ainda, poderes especiais para desistir de recursos, interpô-los, apresentar lances, negociar preços e demais condições, confessar, desistir, firmar compromissos ou acordos, receber e dar quitação e praticar todos os demais atos pertinentes ao certame, em nome do proponente</t>
    </r>
    <r>
      <rPr>
        <sz val="12"/>
        <rFont val="Arial"/>
        <family val="2"/>
      </rPr>
      <t xml:space="preserve"> dando tudo como bom, firme e valioso. </t>
    </r>
  </si>
  <si>
    <t>DADOS DO LICITANTE</t>
  </si>
  <si>
    <t>DECLARAÇÃO DE INEXISTÊNCIA DE CONTRATAÇÃO DE MENOR</t>
  </si>
  <si>
    <t>OBJETO</t>
  </si>
  <si>
    <t>ANEXO IV</t>
  </si>
  <si>
    <t>ANEXO III</t>
  </si>
  <si>
    <t>PROPOSTA FINANCEIRA</t>
  </si>
  <si>
    <t>Para a elaboração da proposta financeira deverão ser adotados os seguintes procedimentos</t>
  </si>
  <si>
    <t>a)</t>
  </si>
  <si>
    <t>b)</t>
  </si>
  <si>
    <t>c)</t>
  </si>
  <si>
    <t>d)</t>
  </si>
  <si>
    <t>e)</t>
  </si>
  <si>
    <t>Concluído estes procedimentos, está pronta a proposta de preço para ser impressa em papel ofício A4, preferencialmente timbrado. Ou poderá inserir a LOGOMARCA da empresa conforme orientação apresentada a seguir.</t>
  </si>
  <si>
    <t>f)</t>
  </si>
  <si>
    <t>A proposta de preço deverá ser carimbada e assinada, as demais páginas poderão ser apenas vistadas.</t>
  </si>
  <si>
    <t>g)</t>
  </si>
  <si>
    <t xml:space="preserve">Nenhuma alteração deverá ser realizada nos demais campos da planilha, sob pena de ter a sua proposta desclassificada.
</t>
  </si>
  <si>
    <t>h)</t>
  </si>
  <si>
    <t>A licitante, abaixo identificada, vem, por intermédio deste instrumento, apresentar sua proposta comercial ao presente processo licitatório, nos seguintes termos:</t>
  </si>
  <si>
    <t>VERIFICAÇÃO DA DOCUMENTAÇÃO</t>
  </si>
  <si>
    <t>EMPRESA LICITANTE</t>
  </si>
  <si>
    <t>Documento dos Sócios: cpf / rg</t>
  </si>
  <si>
    <t>Certidão da Dívida Ativa da União</t>
  </si>
  <si>
    <t>Certidão do Inss</t>
  </si>
  <si>
    <t>Certidão do FGTS</t>
  </si>
  <si>
    <t>Certidão dos Tributos Estaduais</t>
  </si>
  <si>
    <t>Certidão dos Tributos Municipais</t>
  </si>
  <si>
    <t>Certidão de Débitos Trabalhista</t>
  </si>
  <si>
    <t>Certidão de Falência e Concordata</t>
  </si>
  <si>
    <t>Balanço</t>
  </si>
  <si>
    <t>Nº</t>
  </si>
  <si>
    <t>PROTOCOLO DE RETIRADA DE EDITAL</t>
  </si>
  <si>
    <r>
      <t xml:space="preserve">Recebi da Prefeitura Municipal de Jacaraci - Bahia, um </t>
    </r>
    <r>
      <rPr>
        <b/>
        <u val="single"/>
        <sz val="12"/>
        <rFont val="Arial"/>
        <family val="2"/>
      </rPr>
      <t>CD/Rom</t>
    </r>
    <r>
      <rPr>
        <sz val="12"/>
        <rFont val="Arial"/>
        <family val="2"/>
      </rPr>
      <t xml:space="preserve"> contendo o Edital e seus anexos, e toda a informação necessária para a participação no processo licitatório abaixo identificado.</t>
    </r>
  </si>
  <si>
    <t>Processo</t>
  </si>
  <si>
    <t>Objeto</t>
  </si>
  <si>
    <t>Jacaraci - Ba,</t>
  </si>
  <si>
    <t>QUANT</t>
  </si>
  <si>
    <t xml:space="preserve">Contrato Social </t>
  </si>
  <si>
    <t>Documentos: cpf / rg</t>
  </si>
  <si>
    <t>Certidão Cível</t>
  </si>
  <si>
    <t>Comprovante de Residencia</t>
  </si>
  <si>
    <t>PESSOA FÍSICA</t>
  </si>
  <si>
    <t>PESSOA JURÍDICA</t>
  </si>
  <si>
    <t>ITEM</t>
  </si>
  <si>
    <t>PROPOSTA</t>
  </si>
  <si>
    <t xml:space="preserve">PROPOSTA DE PREÇO </t>
  </si>
  <si>
    <t>LOTE</t>
  </si>
  <si>
    <t>MARCA</t>
  </si>
  <si>
    <t>UND</t>
  </si>
  <si>
    <t>UNIT (R$)</t>
  </si>
  <si>
    <t>TOTAL (R$)</t>
  </si>
  <si>
    <t>Cx</t>
  </si>
  <si>
    <t>Unid</t>
  </si>
  <si>
    <t>unid</t>
  </si>
  <si>
    <t>Kg</t>
  </si>
  <si>
    <t>cx</t>
  </si>
  <si>
    <t>TOTAL LOTE</t>
  </si>
  <si>
    <t>fd</t>
  </si>
  <si>
    <t>Fd</t>
  </si>
  <si>
    <t>kg</t>
  </si>
  <si>
    <t>pct</t>
  </si>
  <si>
    <t xml:space="preserve"> OBJETO</t>
  </si>
  <si>
    <t>Acesse a aba CADASTRO DE DADOS, insira os dados do licitante, tais como: nome da empresa licitante, CNPJ, representante legal (pessoa Juridica), etc. Ver figura abaixo</t>
  </si>
  <si>
    <t xml:space="preserve">Em seguida Acessar a aba PLANILHA ORÇAMENTÁRIA.  Na coluna MARCA, informar a marca do produto, R$ UNIT. informar no quadro correspondente o preço unitário do produto. Automaticamente o preço total será apresentado.
</t>
  </si>
  <si>
    <t xml:space="preserve"> Em atendimento ao previsto no Edital do Pregão Presencial nº</t>
  </si>
  <si>
    <t xml:space="preserve"> para oferecer os mesmos a qualquer esfera de governo.</t>
  </si>
  <si>
    <t>DECLARAÇÃO DE CAPACIDADE DE FORNECIMENTO</t>
  </si>
  <si>
    <t>Empresa declarante</t>
  </si>
  <si>
    <t>ANEXO IX</t>
  </si>
  <si>
    <t>pacote</t>
  </si>
  <si>
    <t>cartelas</t>
  </si>
  <si>
    <t>frasco</t>
  </si>
  <si>
    <t>pares</t>
  </si>
  <si>
    <t>CX</t>
  </si>
  <si>
    <t>Local e data</t>
  </si>
  <si>
    <t>Em seguida acesse a aba DECLARAÇÕES, todas as informações constantes dos ANEXOS IV, V, VI, VIII e X, nessa aba foram automaticamente extraídas da Aba anterior, ou seja, CADASTRO DE DADOS. Você só precisa imprimir as declarações, preferencialmente em papel timbrado, ou você poderá inserir a LOGOMARCA da empresa conforme instrução a seguir. Já o ANEXO IX será necessário inserir local e data, logomarca e carimbo da empresa declarante.</t>
  </si>
  <si>
    <t>DECLARAÇÃO DE DESIMPEDIMENTO DE LICITAR E CONTRATAR</t>
  </si>
  <si>
    <t>Declaramos, sob pena de Lei, que a empresa abaixo relacionada, não está impedida de licitar ou contratar com a Administração direta e indireta da União, dos Estados, do Distrito Federal e dos Municípios, abrangendo inclusive as entidades com personalidade jurídica de direito privado sob controle do poder público e as fundações por ele instituídas ou mantidas.</t>
  </si>
  <si>
    <t>ANEXO X</t>
  </si>
  <si>
    <r>
      <t xml:space="preserve">Qualquer dúvida no preenchimento da proposta de preço ou outras questões referentes a este processo licitatório, Solicitar esclarecimento através do e-mail </t>
    </r>
    <r>
      <rPr>
        <b/>
        <sz val="12"/>
        <rFont val="Arial"/>
        <family val="2"/>
      </rPr>
      <t>pmjacaraci@hotmail.com</t>
    </r>
  </si>
  <si>
    <t>Declaro ainda, sob as penas da lei, que os preços contidos na proposta incluem todos os custos e despesas, tais como: custos diretos e indiretos, tributos incidentes, taxa de administração, materiais, serviços, encargos sociais, trabalhistas, seguros, frete, embalagens, lucro e outros necessários ao cumprimento integral do objeto do Edital  e seus anexos.</t>
  </si>
  <si>
    <t>1</t>
  </si>
  <si>
    <t>2</t>
  </si>
  <si>
    <t>4</t>
  </si>
  <si>
    <t>5</t>
  </si>
  <si>
    <t xml:space="preserve">Utilizar o arquivo disponibilizado no CD/ROM, no formato planilha Excel. Ao Acessar o arquivo você irá encontrar nele quatro planilhas, sendo: CADASTRO DE DADOS – DECLARAÇÕES – PLANILHA DE PREÇO – PROPOSTA.
</t>
  </si>
  <si>
    <t>Declara-se que foram recebido todos os documentos e informações necessárias à elaboração desta proposta, tendo assim, pleno conhecimento e concordância de todas as normas do edital.</t>
  </si>
  <si>
    <t>PREGÃO PRESENCIAL-SRP</t>
  </si>
  <si>
    <t>ESPECIFICAÇÃO MÍNIMA</t>
  </si>
  <si>
    <r>
      <rPr>
        <b/>
        <sz val="11"/>
        <rFont val="Calibri"/>
        <family val="2"/>
      </rPr>
      <t>Água Sanitária 01lt</t>
    </r>
    <r>
      <rPr>
        <sz val="11"/>
        <rFont val="Calibri"/>
        <family val="2"/>
      </rPr>
      <t xml:space="preserve"> cx c/12 frascos composição química hipoclorito de sódio e água, teor de cloro ativo: 2,0 a 2,5%pp. Princípio ativo: hipoclorito de sódio. Produto a base de cloro.</t>
    </r>
  </si>
  <si>
    <r>
      <rPr>
        <b/>
        <sz val="11"/>
        <rFont val="Calibri"/>
        <family val="2"/>
      </rPr>
      <t>Amaciante de roupa</t>
    </r>
    <r>
      <rPr>
        <sz val="11"/>
        <rFont val="Calibri"/>
        <family val="2"/>
      </rPr>
      <t>, aspecto físico líquido viscoso concentrado, perfumado com fragrância suave. Frasco de 2 litros, com tampa abre e fecha com lacre de rosquear. A embalagem deverá conter externamente os dados de identificação, procedência, número do lote, validade e número de registro no Ministério da Saúde. Principal composição: Tensoativo Catiônico, Ceramidas, Conservantes, Umectante, Corante, Opacificante, Fragrância e Água. Componente Ativo: Cloreto de Dialquil Dimetil Amônio. De qualidade igual ou superior a TEIU. Caixa com 6 unidades.</t>
    </r>
  </si>
  <si>
    <r>
      <rPr>
        <b/>
        <sz val="11"/>
        <rFont val="Calibri"/>
        <family val="2"/>
      </rPr>
      <t>Balde plàstico</t>
    </r>
    <r>
      <rPr>
        <sz val="11"/>
        <rFont val="Calibri"/>
        <family val="2"/>
      </rPr>
      <t>,resistente,com alça de metal,capacidade 10 lt cor preto.</t>
    </r>
  </si>
  <si>
    <r>
      <rPr>
        <b/>
        <sz val="11"/>
        <rFont val="Calibri"/>
        <family val="2"/>
      </rPr>
      <t xml:space="preserve">Papel toalha interfolha </t>
    </r>
    <r>
      <rPr>
        <sz val="11"/>
        <rFont val="Calibri"/>
        <family val="2"/>
      </rPr>
      <t>23x21 ou 22x22, 2 dobras, pacote c/ 500fls. Especificações: Cor: Branca; Textura: Folha Simples - gofrado - alta resistência; Gramatura: 27 a 28 g/m2; Matéria Prima: 100% de fibras celulósicas. Formato: Folhas Intercaladas.</t>
    </r>
  </si>
  <si>
    <r>
      <rPr>
        <b/>
        <sz val="11"/>
        <rFont val="Calibri"/>
        <family val="2"/>
      </rPr>
      <t>Papel toalha interfolha</t>
    </r>
    <r>
      <rPr>
        <sz val="11"/>
        <rFont val="Calibri"/>
        <family val="2"/>
      </rPr>
      <t xml:space="preserve"> medidas  minimas 20x21, 2 dobras, pacote c/ 500fls. Especificações:  cor creme;  macio e de boa absorção de excesso de líquidos.</t>
    </r>
  </si>
  <si>
    <r>
      <rPr>
        <b/>
        <sz val="11"/>
        <rFont val="Calibri"/>
        <family val="2"/>
      </rPr>
      <t>Saco plástico 1Kg</t>
    </r>
    <r>
      <rPr>
        <sz val="11"/>
        <rFont val="Calibri"/>
        <family val="2"/>
      </rPr>
      <t>, pacote c/ 1 Kg</t>
    </r>
  </si>
  <si>
    <r>
      <rPr>
        <b/>
        <sz val="11"/>
        <rFont val="Calibri"/>
        <family val="2"/>
      </rPr>
      <t>Saco plástico 2Kg</t>
    </r>
    <r>
      <rPr>
        <sz val="11"/>
        <rFont val="Calibri"/>
        <family val="2"/>
      </rPr>
      <t>, pacote c/ 1 Kg</t>
    </r>
  </si>
  <si>
    <r>
      <rPr>
        <b/>
        <sz val="11"/>
        <rFont val="Calibri"/>
        <family val="2"/>
      </rPr>
      <t>Vela p/ filtro</t>
    </r>
    <r>
      <rPr>
        <sz val="11"/>
        <rFont val="Calibri"/>
        <family val="2"/>
      </rPr>
      <t>, retem particulas,redução do cloro, caixa com 30 unidades. Compadrao de qualidade igual ou superior a stefhany.</t>
    </r>
  </si>
  <si>
    <r>
      <rPr>
        <b/>
        <sz val="11"/>
        <rFont val="Calibri"/>
        <family val="2"/>
      </rPr>
      <t>Ácido muriático, 01 lt</t>
    </r>
    <r>
      <rPr>
        <sz val="11"/>
        <rFont val="Calibri"/>
        <family val="2"/>
      </rPr>
      <t xml:space="preserve"> cx c/12 unidades, qualidade igual </t>
    </r>
    <r>
      <rPr>
        <b/>
        <sz val="11"/>
        <rFont val="Calibri"/>
        <family val="2"/>
      </rPr>
      <t>ou superior a azulim</t>
    </r>
    <r>
      <rPr>
        <sz val="11"/>
        <rFont val="Calibri"/>
        <family val="2"/>
      </rPr>
      <t>. Composição ácido sulfônico, ácido clorídrico, nonifenoletoxilado, fragância, corante e veículo.</t>
    </r>
  </si>
  <si>
    <r>
      <rPr>
        <b/>
        <sz val="11"/>
        <rFont val="Calibri"/>
        <family val="2"/>
      </rPr>
      <t>Limpador multi-uso,</t>
    </r>
    <r>
      <rPr>
        <sz val="11"/>
        <rFont val="Calibri"/>
        <family val="2"/>
      </rPr>
      <t xml:space="preserve"> frasco de 500 ml, Composição: Alquil benzeno sulfonato de sódio, álcool etoxilado, coadjuvantes, sequestrante, fragrância e água.  
 </t>
    </r>
  </si>
  <si>
    <r>
      <rPr>
        <b/>
        <sz val="11"/>
        <rFont val="Calibri"/>
        <family val="2"/>
      </rPr>
      <t xml:space="preserve">Sabão em pó, 500g, </t>
    </r>
    <r>
      <rPr>
        <sz val="11"/>
        <rFont val="Calibri"/>
        <family val="2"/>
      </rPr>
      <t>tipo ypê ou similar contendo branqueador optico multiaçâo, caixa c/ 24 Unid. Composição: tensoativo aniônico, alcalinizante, sequestrante, carga, coadjuvantes, branqueador óptico, betonita sódica, corante, enzimas, agente antirredepositante, fragância e água. Componente ativo: linear alquil, benzeno sulfonato de sódio e tensoativo biodegradável.</t>
    </r>
  </si>
  <si>
    <r>
      <rPr>
        <b/>
        <sz val="11"/>
        <rFont val="Calibri"/>
        <family val="2"/>
      </rPr>
      <t>Sabonete líquido, frasco de 2 litros</t>
    </r>
    <r>
      <rPr>
        <sz val="11"/>
        <rFont val="Calibri"/>
        <family val="2"/>
      </rPr>
      <t>, com fragâncias. Eficaz e macies para mãos e rosto, concentrado, remoção, eficiente de diversos tipos de sujidades.</t>
    </r>
  </si>
  <si>
    <r>
      <rPr>
        <b/>
        <sz val="11"/>
        <rFont val="Calibri"/>
        <family val="2"/>
      </rPr>
      <t>Sabonete 90g</t>
    </r>
    <r>
      <rPr>
        <sz val="11"/>
        <rFont val="Calibri"/>
        <family val="2"/>
      </rPr>
      <t>, suave, pacote com 12 unidades, Sabonete em barra, para higienização, sem dano a a pele.</t>
    </r>
  </si>
  <si>
    <r>
      <rPr>
        <b/>
        <sz val="11"/>
        <rFont val="Calibri"/>
        <family val="2"/>
      </rPr>
      <t>Bisnaga</t>
    </r>
    <r>
      <rPr>
        <sz val="11"/>
        <rFont val="Calibri"/>
        <family val="2"/>
      </rPr>
      <t xml:space="preserve">  para utilizar em cera liquida Embalagem com 50 ml, em cores variadas.</t>
    </r>
  </si>
  <si>
    <r>
      <rPr>
        <b/>
        <sz val="11"/>
        <rFont val="Calibri"/>
        <family val="2"/>
      </rPr>
      <t xml:space="preserve">Bobina Picotada </t>
    </r>
    <r>
      <rPr>
        <sz val="11"/>
        <rFont val="Calibri"/>
        <family val="2"/>
      </rPr>
      <t xml:space="preserve">20x30 com 900 unids Bobinas Picotadas (saco), Pvc e Strech  para acondicionar alimentos, capacidade 01 a 02kgs.
</t>
    </r>
  </si>
  <si>
    <r>
      <rPr>
        <b/>
        <sz val="11"/>
        <rFont val="Calibri"/>
        <family val="2"/>
      </rPr>
      <t>Bobina Picotada</t>
    </r>
    <r>
      <rPr>
        <sz val="11"/>
        <rFont val="Calibri"/>
        <family val="2"/>
      </rPr>
      <t xml:space="preserve"> 30x40 com 600 unids Bobinas Picotadas (saco), Pvc e Strech  para acondicionar alimentos, capacidade 04kgs.
</t>
    </r>
  </si>
  <si>
    <r>
      <rPr>
        <b/>
        <sz val="11"/>
        <rFont val="Calibri"/>
        <family val="2"/>
      </rPr>
      <t>Odorizador de ambiente spray</t>
    </r>
    <r>
      <rPr>
        <sz val="11"/>
        <rFont val="Calibri"/>
        <family val="2"/>
      </rPr>
      <t>, embalagem contendo no mínimo 360ml, caixa c/ 06 unid.</t>
    </r>
  </si>
  <si>
    <r>
      <rPr>
        <b/>
        <sz val="11"/>
        <rFont val="Calibri"/>
        <family val="2"/>
      </rPr>
      <t>Cera liquida</t>
    </r>
    <r>
      <rPr>
        <sz val="11"/>
        <rFont val="Calibri"/>
        <family val="2"/>
      </rPr>
      <t xml:space="preserve"> incolor 1 lt cx c/12 unidades</t>
    </r>
  </si>
  <si>
    <r>
      <rPr>
        <b/>
        <sz val="11"/>
        <rFont val="Calibri"/>
        <family val="2"/>
      </rPr>
      <t xml:space="preserve">Cera Líquida </t>
    </r>
    <r>
      <rPr>
        <sz val="11"/>
        <rFont val="Calibri"/>
        <family val="2"/>
      </rPr>
      <t>vermelha 1 litro, caixa com 12 unidades</t>
    </r>
  </si>
  <si>
    <r>
      <rPr>
        <b/>
        <sz val="11"/>
        <rFont val="Calibri"/>
        <family val="2"/>
      </rPr>
      <t>Colônia Infantil 750 ml</t>
    </r>
    <r>
      <rPr>
        <sz val="11"/>
        <rFont val="Calibri"/>
        <family val="2"/>
      </rPr>
      <t>,  dermatologicamente testada, uso diário e abundante, sem risco de reação alérgica. Produto de qualidade igual ou superior a CHEIRINHO BABY.</t>
    </r>
  </si>
  <si>
    <r>
      <rPr>
        <b/>
        <sz val="11"/>
        <rFont val="Calibri"/>
        <family val="2"/>
      </rPr>
      <t>Escova dental infantil</t>
    </r>
    <r>
      <rPr>
        <sz val="11"/>
        <rFont val="Calibri"/>
        <family val="2"/>
      </rPr>
      <t xml:space="preserve"> com cerdas de nylon, macia,Cabeça pequena, Cabo anatômico com aplicação de textura, Cabeça com formato arredondado, Cerdas Macias e envolventes.</t>
    </r>
  </si>
  <si>
    <r>
      <rPr>
        <b/>
        <sz val="11"/>
        <rFont val="Calibri"/>
        <family val="2"/>
      </rPr>
      <t>Papel higiênico</t>
    </r>
    <r>
      <rPr>
        <sz val="11"/>
        <rFont val="Calibri"/>
        <family val="2"/>
      </rPr>
      <t>, branco, picotado, macio, rolo com 30 metros, pacotes de 4 rolos, fardo c/ 16 pacotes, tipo carinho ou similar.</t>
    </r>
  </si>
  <si>
    <r>
      <rPr>
        <b/>
        <sz val="11"/>
        <rFont val="Calibri"/>
        <family val="2"/>
      </rPr>
      <t>Papel higiênico</t>
    </r>
    <r>
      <rPr>
        <sz val="11"/>
        <rFont val="Calibri"/>
        <family val="2"/>
      </rPr>
      <t>, branco, macio, picotado, rolo com 60 metros, pacotes de 4 rolos, fardo c/ 16 pacotes, tipo carinho ou similar.</t>
    </r>
  </si>
  <si>
    <r>
      <rPr>
        <b/>
        <sz val="11"/>
        <rFont val="Calibri"/>
        <family val="2"/>
      </rPr>
      <t xml:space="preserve">Prestorbarba </t>
    </r>
    <r>
      <rPr>
        <sz val="11"/>
        <rFont val="Calibri"/>
        <family val="2"/>
      </rPr>
      <t>com 1 lamina, cartela com 24 unidades</t>
    </r>
  </si>
  <si>
    <r>
      <rPr>
        <b/>
        <sz val="11"/>
        <rFont val="Calibri"/>
        <family val="2"/>
      </rPr>
      <t>Bota de borracha</t>
    </r>
    <r>
      <rPr>
        <sz val="11"/>
        <rFont val="Calibri"/>
        <family val="2"/>
      </rPr>
      <t>,  cano longo para limpeza. 100% impermeável, cabedal: em plastico por todo calçado.  Solado: Em borracha anti-derrapante.</t>
    </r>
  </si>
  <si>
    <r>
      <rPr>
        <b/>
        <sz val="11"/>
        <rFont val="Calibri"/>
        <family val="2"/>
      </rPr>
      <t>Cesto de lixo</t>
    </r>
    <r>
      <rPr>
        <sz val="11"/>
        <rFont val="Calibri"/>
        <family val="2"/>
      </rPr>
      <t xml:space="preserve"> plastico em material reforçado, 9 litros, telado, cor preto.</t>
    </r>
  </si>
  <si>
    <r>
      <rPr>
        <b/>
        <sz val="11"/>
        <rFont val="Calibri"/>
        <family val="2"/>
      </rPr>
      <t>Rodo de plastico</t>
    </r>
    <r>
      <rPr>
        <sz val="11"/>
        <rFont val="Calibri"/>
        <family val="2"/>
      </rPr>
      <t xml:space="preserve">, resistente, Borracha dupla.
- Base 40cm de comprimento.
- Cabo de madeira plastificado 1,20m  22mm.
- Com presilhas para fixar o pano e melhorar a limpeza.
- Cores diversas.
</t>
    </r>
  </si>
  <si>
    <r>
      <rPr>
        <b/>
        <sz val="11"/>
        <rFont val="Calibri"/>
        <family val="2"/>
      </rPr>
      <t>Rodo de madeira</t>
    </r>
    <r>
      <rPr>
        <sz val="11"/>
        <rFont val="Calibri"/>
        <family val="2"/>
      </rPr>
      <t xml:space="preserve">, resistente, base de 40cm com 2 borrachas,  com cabo de madeira plastificado medindo 1,20mt. 
</t>
    </r>
  </si>
  <si>
    <r>
      <rPr>
        <b/>
        <sz val="11"/>
        <rFont val="Calibri"/>
        <family val="2"/>
      </rPr>
      <t>Saco plástico para lixo, 100 litros</t>
    </r>
    <r>
      <rPr>
        <sz val="11"/>
        <rFont val="Calibri"/>
        <family val="2"/>
      </rPr>
      <t>, cor preta, fardo com 100 unidades. 70cmX80cm,  0,025mm.</t>
    </r>
  </si>
  <si>
    <r>
      <rPr>
        <b/>
        <sz val="11"/>
        <rFont val="Calibri"/>
        <family val="2"/>
      </rPr>
      <t>Saco plástico para lixo, 50 litros</t>
    </r>
    <r>
      <rPr>
        <sz val="11"/>
        <rFont val="Calibri"/>
        <family val="2"/>
      </rPr>
      <t>, cor preta, fardo com 100 unidades. Medidas 63X80X25cm.</t>
    </r>
  </si>
  <si>
    <r>
      <rPr>
        <b/>
        <sz val="11"/>
        <rFont val="Calibri"/>
        <family val="2"/>
      </rPr>
      <t>Saco, plástico para lixo, 30 litros</t>
    </r>
    <r>
      <rPr>
        <sz val="11"/>
        <rFont val="Calibri"/>
        <family val="2"/>
      </rPr>
      <t>, cor preta, fardo com 100 unidades. Medidas 59x62x30 cm.</t>
    </r>
  </si>
  <si>
    <r>
      <rPr>
        <b/>
        <sz val="11"/>
        <rFont val="Calibri"/>
        <family val="2"/>
      </rPr>
      <t>Sacola plastica extra G</t>
    </r>
    <r>
      <rPr>
        <sz val="11"/>
        <rFont val="Calibri"/>
        <family val="2"/>
      </rPr>
      <t>, 40x60cm, material resistente.</t>
    </r>
  </si>
  <si>
    <r>
      <rPr>
        <b/>
        <sz val="11"/>
        <rFont val="Calibri"/>
        <family val="2"/>
      </rPr>
      <t>Touca descartavel sanfonada,</t>
    </r>
    <r>
      <rPr>
        <sz val="11"/>
        <rFont val="Calibri"/>
        <family val="2"/>
      </rPr>
      <t xml:space="preserve"> Boa resistência mecânica, Hipoalergênico e Atóxico, Baixa inflamabilidade,  pacote com 100 unidades.</t>
    </r>
  </si>
  <si>
    <r>
      <rPr>
        <b/>
        <sz val="11"/>
        <rFont val="Calibri"/>
        <family val="2"/>
      </rPr>
      <t>Vassoura de pelo sintético 30cm</t>
    </r>
    <r>
      <rPr>
        <sz val="11"/>
        <rFont val="Calibri"/>
        <family val="2"/>
      </rPr>
      <t xml:space="preserve">, resistente, com cabo de madeira plastificado medindo 1,20mt. </t>
    </r>
  </si>
  <si>
    <r>
      <rPr>
        <b/>
        <sz val="11"/>
        <rFont val="Calibri"/>
        <family val="2"/>
      </rPr>
      <t>Vassoura de piaçava  40cm,</t>
    </r>
    <r>
      <rPr>
        <sz val="11"/>
        <rFont val="Calibri"/>
        <family val="2"/>
      </rPr>
      <t xml:space="preserve"> resistente, cabo de madeira plastificado 1,20mt, com qualidade igual ou superior a varre bem .</t>
    </r>
  </si>
  <si>
    <r>
      <rPr>
        <b/>
        <sz val="11"/>
        <rFont val="Calibri"/>
        <family val="2"/>
      </rPr>
      <t>Vassoura sanitaria com suporte</t>
    </r>
    <r>
      <rPr>
        <sz val="11"/>
        <rFont val="Calibri"/>
        <family val="2"/>
      </rPr>
      <t>, resistente e duravel,  cerdas lisas, com cabo plastico resistente e higienico. peso aproximadamente 384 gramas.</t>
    </r>
  </si>
  <si>
    <r>
      <rPr>
        <b/>
        <sz val="11"/>
        <rFont val="Calibri"/>
        <family val="2"/>
      </rPr>
      <t xml:space="preserve">Copo descartável </t>
    </r>
    <r>
      <rPr>
        <sz val="11"/>
        <rFont val="Calibri"/>
        <family val="2"/>
      </rPr>
      <t>de plástico resistente para água, capacidade 200ml - pct 100 unidades, caixa com 25 pacotes.</t>
    </r>
  </si>
  <si>
    <r>
      <rPr>
        <b/>
        <sz val="11"/>
        <rFont val="Calibri"/>
        <family val="2"/>
      </rPr>
      <t xml:space="preserve">Copo descartável </t>
    </r>
    <r>
      <rPr>
        <sz val="11"/>
        <rFont val="Calibri"/>
        <family val="2"/>
      </rPr>
      <t>de plástico resistente para café, capacidade 50ml - pct 100 unidades, caixa com 50 pacotes.</t>
    </r>
  </si>
  <si>
    <t>PLANILHA ORÇAMENTÁRIA DO ANEXO III</t>
  </si>
  <si>
    <t>LOTE 01</t>
  </si>
  <si>
    <t>LOTE 02</t>
  </si>
  <si>
    <t>LOTE 03</t>
  </si>
  <si>
    <t>LOTE 04</t>
  </si>
  <si>
    <t>LOTE 05</t>
  </si>
  <si>
    <t>LOTE 06</t>
  </si>
  <si>
    <t>TOTAL  GERAL</t>
  </si>
  <si>
    <t>TOTAL DO LOTE</t>
  </si>
  <si>
    <t>(VALOR POR EXTENSO)</t>
  </si>
  <si>
    <t>6</t>
  </si>
  <si>
    <t>Registro de preços destinado a eventual e futura aquisição de material de limpeza, higiene e descartáveis, conforme edital e anexos</t>
  </si>
  <si>
    <r>
      <rPr>
        <b/>
        <sz val="11"/>
        <rFont val="Calibri"/>
        <family val="2"/>
      </rPr>
      <t xml:space="preserve">Desinfetante liquido 01 lt </t>
    </r>
    <r>
      <rPr>
        <sz val="11"/>
        <rFont val="Calibri"/>
        <family val="2"/>
      </rPr>
      <t xml:space="preserve">tipo teiu ou similar Caixa c/12 frascos. Composição: cloreto de didecil dimetil amônio, cloreto de alquil amido propil dimetil benzil amônio a 0,32%, solubilizante, isotitiazolinona, fragância, controlador de pH, corante e agua. </t>
    </r>
  </si>
  <si>
    <r>
      <rPr>
        <b/>
        <sz val="11"/>
        <rFont val="Calibri"/>
        <family val="2"/>
      </rPr>
      <t xml:space="preserve">Desinfetante liquido 02 lt </t>
    </r>
    <r>
      <rPr>
        <sz val="11"/>
        <rFont val="Calibri"/>
        <family val="2"/>
      </rPr>
      <t>tipo teiu ou similar Caixa c/6 frascos. Composição: cloreto de didecil dimetil amônio, cloreto de alquil amido propil dimetil benzil amônio a 0,32%, solubilizante, isotitiazolinona, fragância, controlador de pH, corante e agua.</t>
    </r>
  </si>
  <si>
    <r>
      <rPr>
        <b/>
        <sz val="11"/>
        <rFont val="Calibri"/>
        <family val="2"/>
      </rPr>
      <t>Desinfetante liquido em gel</t>
    </r>
    <r>
      <rPr>
        <sz val="11"/>
        <rFont val="Calibri"/>
        <family val="2"/>
      </rPr>
      <t>, 1 lt, tipo Zab ou similar caixa c/12 unidades. Composição: ácido linear alquilbenzeno sulfônico, alcalinizante, espessante, sequestrante, isotiazolinonas, corante, fragância e água tratada.</t>
    </r>
  </si>
  <si>
    <r>
      <rPr>
        <b/>
        <sz val="11"/>
        <rFont val="Calibri"/>
        <family val="2"/>
      </rPr>
      <t>Detergente liquido com 500 ml</t>
    </r>
    <r>
      <rPr>
        <sz val="11"/>
        <rFont val="Calibri"/>
        <family val="2"/>
      </rPr>
      <t xml:space="preserve"> cx c/ 24 frascos tipo ype ou similar. Composição: tensoativos aniônicos, tensoativos anfótero, neutralizante, coadjuvante, espessante, sequestrante, isotiazolinonas, corante, fragância e água. Componentes ativos: lauritil éter sulfato de sódio,linear alquil benzeno sulfonato de sódio e cocoamido propil betania.</t>
    </r>
  </si>
  <si>
    <r>
      <rPr>
        <b/>
        <sz val="11"/>
        <rFont val="Calibri"/>
        <family val="2"/>
      </rPr>
      <t>Escova multiuso</t>
    </r>
    <r>
      <rPr>
        <sz val="11"/>
        <rFont val="Calibri"/>
        <family val="2"/>
      </rPr>
      <t>, madeira .escova para lavar e esfregar superficeis rústicas e semirrústicas, como: roupas, azulejos, pneus, entre outros. Cerdas de polipropileo, que não deformam e não em bolam, resistentes e duraveis.</t>
    </r>
  </si>
  <si>
    <r>
      <rPr>
        <b/>
        <sz val="11"/>
        <rFont val="Calibri"/>
        <family val="2"/>
      </rPr>
      <t>Papel aluminio</t>
    </r>
    <r>
      <rPr>
        <sz val="11"/>
        <rFont val="Calibri"/>
        <family val="2"/>
      </rPr>
      <t>, rolo com 7,5x 30 cm, produto para o uso alimenticio. Um lado fosco e um lado brilhante.</t>
    </r>
  </si>
  <si>
    <r>
      <rPr>
        <b/>
        <sz val="11"/>
        <rFont val="Calibri"/>
        <family val="2"/>
      </rPr>
      <t>GUARDANAPO DE PAPEL</t>
    </r>
    <r>
      <rPr>
        <sz val="11"/>
        <rFont val="Calibri"/>
        <family val="2"/>
      </rPr>
      <t>, descartável, pacote com 50 unidades, cor branco, folha dupla, com medidas mínimas de 22x23cm.  Produto com boa absorção e maciez.</t>
    </r>
  </si>
  <si>
    <r>
      <rPr>
        <b/>
        <sz val="11"/>
        <rFont val="Calibri"/>
        <family val="2"/>
      </rPr>
      <t xml:space="preserve">Limpa alumínio líquido </t>
    </r>
    <r>
      <rPr>
        <sz val="11"/>
        <rFont val="Calibri"/>
        <family val="2"/>
      </rPr>
      <t xml:space="preserve"> com 500 ml cx 24 frascos. Composição dodecil benzeno sulfonato de sódio, noniifenol etoxilado, fragância, corante e veículo.</t>
    </r>
  </si>
  <si>
    <r>
      <rPr>
        <b/>
        <sz val="11"/>
        <rFont val="Calibri"/>
        <family val="2"/>
      </rPr>
      <t>Sabão em barra, glicerinado</t>
    </r>
    <r>
      <rPr>
        <sz val="11"/>
        <rFont val="Calibri"/>
        <family val="2"/>
      </rPr>
      <t>,  200g , caixa c/ 50 unidades, de qualidade igual ou superior a YPÊ.</t>
    </r>
  </si>
  <si>
    <r>
      <rPr>
        <b/>
        <sz val="11"/>
        <rFont val="Calibri"/>
        <family val="2"/>
      </rPr>
      <t>Sabão em barra marmorizado</t>
    </r>
    <r>
      <rPr>
        <sz val="11"/>
        <rFont val="Calibri"/>
        <family val="2"/>
      </rPr>
      <t xml:space="preserve"> 500g pintado, apropriado p/ lavar roupas, caixa com 20 unidades.</t>
    </r>
  </si>
  <si>
    <r>
      <rPr>
        <b/>
        <sz val="11"/>
        <rFont val="Calibri"/>
        <family val="2"/>
      </rPr>
      <t xml:space="preserve">Pano de prato, </t>
    </r>
    <r>
      <rPr>
        <sz val="11"/>
        <rFont val="Calibri"/>
        <family val="2"/>
      </rPr>
      <t>cor branca, tecido 100%algodão, tamanho:60cm X 30cm</t>
    </r>
  </si>
  <si>
    <r>
      <rPr>
        <b/>
        <sz val="11"/>
        <rFont val="Calibri"/>
        <family val="2"/>
      </rPr>
      <t xml:space="preserve">Condicionador </t>
    </r>
    <r>
      <rPr>
        <sz val="11"/>
        <rFont val="Calibri"/>
        <family val="2"/>
      </rPr>
      <t>para cabelo, aroma agradável, hidrata, nutri e dá brilho. Frasco com 4,6 litros.</t>
    </r>
  </si>
  <si>
    <r>
      <rPr>
        <b/>
        <sz val="11"/>
        <rFont val="Calibri"/>
        <family val="2"/>
      </rPr>
      <t>Creme dental,</t>
    </r>
    <r>
      <rPr>
        <sz val="11"/>
        <rFont val="Calibri"/>
        <family val="2"/>
      </rPr>
      <t xml:space="preserve"> com flúor,de boa, qualidade uso infantil, 90gr,reduz o risco de fluorose.</t>
    </r>
  </si>
  <si>
    <r>
      <rPr>
        <b/>
        <sz val="11"/>
        <rFont val="Calibri"/>
        <family val="2"/>
      </rPr>
      <t>Creme para pentear infantil</t>
    </r>
    <r>
      <rPr>
        <sz val="11"/>
        <rFont val="Calibri"/>
        <family val="2"/>
      </rPr>
      <t>, 150 ml, Dermatologicamente testado, Com fórmula balanceada para o uso diário da criança.</t>
    </r>
  </si>
  <si>
    <r>
      <rPr>
        <b/>
        <sz val="11"/>
        <rFont val="Calibri"/>
        <family val="2"/>
      </rPr>
      <t>Esponja dupla face</t>
    </r>
    <r>
      <rPr>
        <sz val="11"/>
        <rFont val="Calibri"/>
        <family val="2"/>
      </rPr>
      <t xml:space="preserve"> para limpeza. ação antibacteriana, Dimensão: 75x110 mm.  fardo com 60 unidade, com qualidade igual ou superior a ypê.</t>
    </r>
  </si>
  <si>
    <r>
      <rPr>
        <b/>
        <sz val="11"/>
        <rFont val="Calibri"/>
        <family val="2"/>
      </rPr>
      <t>Flanela em tecido 100%</t>
    </r>
    <r>
      <rPr>
        <sz val="11"/>
        <rFont val="Calibri"/>
        <family val="2"/>
      </rPr>
      <t xml:space="preserve"> algodão embainhado nas laterais, absorvente, lavavel e duravel. Tamanho 30X40. peso 10 gramas.</t>
    </r>
  </si>
  <si>
    <r>
      <rPr>
        <b/>
        <sz val="11"/>
        <rFont val="Calibri"/>
        <family val="2"/>
      </rPr>
      <t>Lã de aço</t>
    </r>
    <r>
      <rPr>
        <sz val="11"/>
        <rFont val="Calibri"/>
        <family val="2"/>
      </rPr>
      <t>, material aço carbono, Biodegradável, Remove as sujeiras mais difíceis, da brilho em utensílios de alumínio, peso aprox: 70 gramas, fardo com 14 pacotes.</t>
    </r>
  </si>
  <si>
    <r>
      <rPr>
        <b/>
        <sz val="11"/>
        <rFont val="Calibri"/>
        <family val="2"/>
      </rPr>
      <t xml:space="preserve">Luva latex </t>
    </r>
    <r>
      <rPr>
        <sz val="11"/>
        <rFont val="Calibri"/>
        <family val="2"/>
      </rPr>
      <t>para limpeza, acabamento interior talcado, acabamento exterior antiderrapante, nos tamanhos P, M e G.</t>
    </r>
  </si>
  <si>
    <r>
      <rPr>
        <b/>
        <sz val="11"/>
        <rFont val="Calibri"/>
        <family val="2"/>
      </rPr>
      <t>Pano de chão</t>
    </r>
    <r>
      <rPr>
        <sz val="11"/>
        <rFont val="Calibri"/>
        <family val="2"/>
      </rPr>
      <t>, tecido cru 100% algodão, tamanho 83cm; largura 60 cm.</t>
    </r>
  </si>
  <si>
    <r>
      <rPr>
        <b/>
        <sz val="11"/>
        <rFont val="Calibri"/>
        <family val="2"/>
      </rPr>
      <t>Prendedor de roupa plastico</t>
    </r>
    <r>
      <rPr>
        <sz val="11"/>
        <rFont val="Calibri"/>
        <family val="2"/>
      </rPr>
      <t>, resistente a sol e chuva, com boa pressão, pacote com 12 unidades.</t>
    </r>
  </si>
  <si>
    <r>
      <rPr>
        <b/>
        <sz val="11"/>
        <rFont val="Calibri"/>
        <family val="2"/>
      </rPr>
      <t>Rodo de plastico</t>
    </r>
    <r>
      <rPr>
        <sz val="11"/>
        <rFont val="Calibri"/>
        <family val="2"/>
      </rPr>
      <t>, resistente, com base de 60cm de comprimento, com 2 borrachas e com cabo de madeira plastificado medindo 1,20m.</t>
    </r>
  </si>
  <si>
    <r>
      <rPr>
        <b/>
        <sz val="11"/>
        <rFont val="Calibri"/>
        <family val="2"/>
      </rPr>
      <t>Copo Transparente Descartável</t>
    </r>
    <r>
      <rPr>
        <sz val="11"/>
        <rFont val="Calibri"/>
        <family val="2"/>
      </rPr>
      <t xml:space="preserve"> c/ Tampa sem furo 330ml. Copo descartável transparente e LISO para sucos . Capacidade 330ml. Copo mais resistente, material semi-rígido - em polipropileno (PP). 
Caixa com 100 unidades.                                                       Medidas aproximadas: Altura: 11cm. 
Diâmetro da Boca: 8cm, Diâmetro da Base: 5cm.
</t>
    </r>
  </si>
  <si>
    <r>
      <rPr>
        <b/>
        <sz val="11"/>
        <rFont val="Calibri"/>
        <family val="2"/>
      </rPr>
      <t xml:space="preserve">Pote Plástico Descartavel redondo 200ml </t>
    </r>
    <r>
      <rPr>
        <sz val="11"/>
        <rFont val="Calibri"/>
        <family val="2"/>
      </rPr>
      <t xml:space="preserve">c/ Tampa, para sobremesas,  caixa c/ 200 unidades. Pote plástico resistente, todo liso, sem ondulações e transparente.
</t>
    </r>
  </si>
  <si>
    <r>
      <t>P</t>
    </r>
    <r>
      <rPr>
        <b/>
        <sz val="11"/>
        <rFont val="Calibri"/>
        <family val="2"/>
      </rPr>
      <t xml:space="preserve">ote Quadrado Descartável 200ml c/ Tampa Articulada </t>
    </r>
    <r>
      <rPr>
        <sz val="11"/>
        <rFont val="Calibri"/>
        <family val="2"/>
      </rPr>
      <t xml:space="preserve">c/ 300 Unidades. Pote confeccionado em plastico PET transparente e tampa elevada. 
Medidas Externas: 10,2cm de Largura x 10,2cm de Comprimento x 4,8cm de Altura
Medidas Internas: 8,5cm de Largura x 8,5cm de Comprimento x 4,5cm de Altura.
</t>
    </r>
  </si>
  <si>
    <r>
      <rPr>
        <b/>
        <sz val="11"/>
        <rFont val="Calibri"/>
        <family val="2"/>
      </rPr>
      <t>Papel toalha bobina</t>
    </r>
    <r>
      <rPr>
        <sz val="11"/>
        <rFont val="Calibri"/>
        <family val="2"/>
      </rPr>
      <t>,  branco com 22cm de altura X 20 de largura, multiuso, toalha com maior resistencia e absorção. pacates C/2 rolos.</t>
    </r>
  </si>
  <si>
    <r>
      <rPr>
        <b/>
        <sz val="11"/>
        <rFont val="Calibri"/>
        <family val="2"/>
      </rPr>
      <t>Limpa Cerâmica 01Lt</t>
    </r>
    <r>
      <rPr>
        <sz val="11"/>
        <rFont val="Calibri"/>
        <family val="2"/>
      </rPr>
      <t>, Caixa c/ 12 frascos.</t>
    </r>
  </si>
  <si>
    <r>
      <rPr>
        <b/>
        <sz val="11"/>
        <rFont val="Calibri"/>
        <family val="2"/>
      </rPr>
      <t xml:space="preserve">Limpa Pedra galão </t>
    </r>
    <r>
      <rPr>
        <sz val="11"/>
        <rFont val="Calibri"/>
        <family val="2"/>
      </rPr>
      <t>c/ 2Lt, caixa com 06 frascos.</t>
    </r>
  </si>
  <si>
    <t>037 - 2019</t>
  </si>
  <si>
    <r>
      <rPr>
        <b/>
        <sz val="11"/>
        <rFont val="Calibri"/>
        <family val="2"/>
      </rPr>
      <t xml:space="preserve">Bobina de Plastico reforçada </t>
    </r>
    <r>
      <rPr>
        <sz val="11"/>
        <rFont val="Calibri"/>
        <family val="2"/>
      </rPr>
      <t>para ensacar roupas, lavanderia 40x60, rolo com 500 unid no mínimo</t>
    </r>
  </si>
  <si>
    <r>
      <rPr>
        <b/>
        <sz val="11"/>
        <rFont val="Calibri"/>
        <family val="2"/>
      </rPr>
      <t>Sabonete infantil 90g</t>
    </r>
    <r>
      <rPr>
        <sz val="11"/>
        <rFont val="Calibri"/>
        <family val="2"/>
      </rPr>
      <t>, antibacteriano glicerina refil /com glicerina / protecao total protege e hidrata / uso diario / sua formula com ph balanceado, qualidade igual ou superior a Pom Pom..</t>
    </r>
  </si>
  <si>
    <r>
      <rPr>
        <b/>
        <sz val="11"/>
        <rFont val="Calibri"/>
        <family val="2"/>
      </rPr>
      <t>Shampoo frasco de 5 litros, todos os tipos de cabelo, composição</t>
    </r>
    <r>
      <rPr>
        <sz val="11"/>
        <rFont val="Calibri"/>
        <family val="2"/>
      </rPr>
      <t>: sodium laureth sulfate, cocoamiede dea, peg-150 diestearante, methylchloroisothiazolinone (and) methylisothiazolinone, linaool, butylpheny methylpropioral, alpha-isomethyl lolone, citronellol, coumarin, d-limonene, hexyl cinnamal, sodium chloride,citric acid , cl 19140, cl 42090 e aqua.</t>
    </r>
  </si>
  <si>
    <r>
      <rPr>
        <b/>
        <sz val="11"/>
        <rFont val="Calibri"/>
        <family val="2"/>
      </rPr>
      <t>Álcool em Gel</t>
    </r>
    <r>
      <rPr>
        <sz val="11"/>
        <rFont val="Calibri"/>
        <family val="2"/>
      </rPr>
      <t xml:space="preserve"> - Álcool Etílico Hidratado 65º INPM, em forma de gel, neutralizante, spessante, desnaturante, corante, fragrância e água. Incolor. PH (tal qual): 6,0 A 7,0. Teor Alcoólico (º GL): 71,0 A 73,0. Teor Alcoólico (° INPM): 65, embalagem com 500g.</t>
    </r>
  </si>
  <si>
    <r>
      <rPr>
        <b/>
        <sz val="11"/>
        <rFont val="Calibri"/>
        <family val="2"/>
      </rPr>
      <t xml:space="preserve">Álcool Etílico 96 graus </t>
    </r>
    <r>
      <rPr>
        <sz val="11"/>
        <rFont val="Calibri"/>
        <family val="2"/>
      </rPr>
      <t>hidratado a 92,8ºINPM (96,0ºGL), frasco com 500ml, cx com 12 unidades.</t>
    </r>
  </si>
  <si>
    <r>
      <rPr>
        <b/>
        <sz val="11"/>
        <rFont val="Calibri"/>
        <family val="2"/>
      </rPr>
      <t>Álcool Líquido 70%</t>
    </r>
    <r>
      <rPr>
        <sz val="11"/>
        <rFont val="Calibri"/>
        <family val="2"/>
      </rPr>
      <t>. Material etílico hidratado tipo líquido, frasco com 500ml, cx com 12 unidades.</t>
    </r>
  </si>
  <si>
    <t xml:space="preserve">que na qualidade de CLIENTE, declaramos que  a empresa abaixo já nos forneceu material similar ao do objeto desta licitação, portanto possui qualidade e aptidão 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</si>
</sst>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(&quot;R$ &quot;* #,##0.0000_);_(&quot;R$ &quot;* \(#,##0.0000\);_(&quot;R$ &quot;* &quot;-&quot;??_);_(@_)"/>
    <numFmt numFmtId="178" formatCode="_(&quot;R$ &quot;* #,##0.0_);_(&quot;R$ &quot;* \(#,##0.0\);_(&quot;R$ &quot;* &quot;-&quot;??_);_(@_)"/>
    <numFmt numFmtId="179" formatCode="&quot;Ativado&quot;;&quot;Ativado&quot;;&quot;Desativado&quot;"/>
    <numFmt numFmtId="180" formatCode="[$-416]dddd\,\ d&quot; de &quot;mmmm&quot; de &quot;yyyy"/>
    <numFmt numFmtId="181" formatCode="_-* #,##0.0_-;\-* #,##0.0_-;_-* &quot;-&quot;??_-;_-@_-"/>
    <numFmt numFmtId="182" formatCode="&quot;R$&quot;\ #,##0.00"/>
    <numFmt numFmtId="183" formatCode="_-[$R$-416]\ * #,##0.00_-;\-[$R$-416]\ * #,##0.00_-;_-[$R$-416]\ * &quot;-&quot;??_-;_-@_-"/>
    <numFmt numFmtId="184" formatCode="_-&quot;R$&quot;* #,##0.00_-;\-&quot;R$&quot;* #,##0.00_-;_-&quot;R$&quot;* &quot;-&quot;??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12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0" fillId="34" borderId="15" xfId="52" applyFont="1" applyFill="1" applyBorder="1" applyAlignment="1">
      <alignment vertical="center"/>
      <protection/>
    </xf>
    <xf numFmtId="0" fontId="0" fillId="34" borderId="14" xfId="52" applyFont="1" applyFill="1" applyBorder="1" applyAlignment="1">
      <alignment horizontal="center" vertical="center"/>
      <protection/>
    </xf>
    <xf numFmtId="0" fontId="0" fillId="34" borderId="18" xfId="52" applyFont="1" applyFill="1" applyBorder="1" applyAlignment="1">
      <alignment horizontal="center" vertical="center"/>
      <protection/>
    </xf>
    <xf numFmtId="0" fontId="0" fillId="34" borderId="14" xfId="52" applyFont="1" applyFill="1" applyBorder="1" applyAlignment="1">
      <alignment vertical="center"/>
      <protection/>
    </xf>
    <xf numFmtId="0" fontId="0" fillId="34" borderId="18" xfId="52" applyFont="1" applyFill="1" applyBorder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7" fillId="0" borderId="11" xfId="44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4" fontId="4" fillId="0" borderId="2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35" fillId="0" borderId="0" xfId="52" applyFont="1" applyFill="1" applyAlignment="1" applyProtection="1">
      <alignment vertical="center"/>
      <protection locked="0"/>
    </xf>
    <xf numFmtId="43" fontId="35" fillId="0" borderId="0" xfId="57" applyFont="1" applyFill="1" applyAlignment="1" applyProtection="1">
      <alignment vertical="center"/>
      <protection locked="0"/>
    </xf>
    <xf numFmtId="0" fontId="35" fillId="0" borderId="0" xfId="52" applyFont="1" applyFill="1" applyAlignment="1" applyProtection="1">
      <alignment horizontal="center" vertical="center"/>
      <protection locked="0"/>
    </xf>
    <xf numFmtId="4" fontId="35" fillId="0" borderId="0" xfId="52" applyNumberFormat="1" applyFont="1" applyFill="1" applyAlignment="1" applyProtection="1">
      <alignment horizontal="center" vertical="center"/>
      <protection locked="0"/>
    </xf>
    <xf numFmtId="0" fontId="35" fillId="0" borderId="0" xfId="52" applyFont="1" applyFill="1" applyAlignment="1" applyProtection="1">
      <alignment horizontal="left" vertical="center"/>
      <protection locked="0"/>
    </xf>
    <xf numFmtId="4" fontId="35" fillId="0" borderId="0" xfId="52" applyNumberFormat="1" applyFont="1" applyFill="1" applyAlignment="1" applyProtection="1">
      <alignment vertical="center"/>
      <protection locked="0"/>
    </xf>
    <xf numFmtId="0" fontId="36" fillId="0" borderId="0" xfId="52" applyFont="1" applyFill="1" applyAlignment="1" applyProtection="1">
      <alignment vertical="center"/>
      <protection locked="0"/>
    </xf>
    <xf numFmtId="0" fontId="37" fillId="35" borderId="11" xfId="52" applyFont="1" applyFill="1" applyBorder="1" applyAlignment="1" applyProtection="1">
      <alignment horizontal="center" vertical="center" wrapText="1"/>
      <protection locked="0"/>
    </xf>
    <xf numFmtId="0" fontId="37" fillId="35" borderId="11" xfId="52" applyFont="1" applyFill="1" applyBorder="1" applyAlignment="1" applyProtection="1">
      <alignment vertical="center" wrapText="1"/>
      <protection locked="0"/>
    </xf>
    <xf numFmtId="0" fontId="11" fillId="0" borderId="11" xfId="52" applyFont="1" applyBorder="1" applyAlignment="1" applyProtection="1">
      <alignment horizontal="center" vertical="center"/>
      <protection locked="0"/>
    </xf>
    <xf numFmtId="0" fontId="11" fillId="0" borderId="11" xfId="52" applyFont="1" applyBorder="1" applyAlignment="1" applyProtection="1">
      <alignment horizontal="center" vertical="center" wrapText="1"/>
      <protection locked="0"/>
    </xf>
    <xf numFmtId="0" fontId="11" fillId="0" borderId="0" xfId="52" applyFont="1" applyFill="1" applyBorder="1" applyAlignment="1" applyProtection="1">
      <alignment horizontal="center"/>
      <protection locked="0"/>
    </xf>
    <xf numFmtId="0" fontId="12" fillId="0" borderId="0" xfId="52" applyFont="1" applyFill="1" applyBorder="1" applyAlignment="1" applyProtection="1">
      <alignment horizontal="center"/>
      <protection locked="0"/>
    </xf>
    <xf numFmtId="0" fontId="11" fillId="0" borderId="0" xfId="52" applyFont="1" applyFill="1" applyBorder="1" applyAlignment="1" applyProtection="1">
      <alignment horizontal="center" vertical="center"/>
      <protection locked="0"/>
    </xf>
    <xf numFmtId="4" fontId="35" fillId="0" borderId="0" xfId="52" applyNumberFormat="1" applyFont="1" applyFill="1" applyBorder="1" applyAlignment="1" applyProtection="1">
      <alignment vertical="center"/>
      <protection locked="0"/>
    </xf>
    <xf numFmtId="0" fontId="11" fillId="0" borderId="11" xfId="52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9" fontId="10" fillId="36" borderId="11" xfId="0" applyNumberFormat="1" applyFont="1" applyFill="1" applyBorder="1" applyAlignment="1" applyProtection="1">
      <alignment horizontal="center" vertical="top" wrapText="1"/>
      <protection hidden="1"/>
    </xf>
    <xf numFmtId="182" fontId="10" fillId="36" borderId="18" xfId="47" applyNumberFormat="1" applyFont="1" applyFill="1" applyBorder="1" applyAlignment="1" applyProtection="1">
      <alignment horizontal="left" vertical="center"/>
      <protection hidden="1"/>
    </xf>
    <xf numFmtId="0" fontId="10" fillId="36" borderId="11" xfId="0" applyNumberFormat="1" applyFont="1" applyFill="1" applyBorder="1" applyAlignment="1" applyProtection="1">
      <alignment horizontal="center" vertical="top" wrapText="1"/>
      <protection hidden="1"/>
    </xf>
    <xf numFmtId="49" fontId="4" fillId="36" borderId="11" xfId="0" applyNumberFormat="1" applyFont="1" applyFill="1" applyBorder="1" applyAlignment="1" applyProtection="1">
      <alignment horizontal="center" vertical="top" wrapText="1"/>
      <protection hidden="1"/>
    </xf>
    <xf numFmtId="182" fontId="4" fillId="36" borderId="11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7" fillId="35" borderId="11" xfId="52" applyFont="1" applyFill="1" applyBorder="1" applyAlignment="1" applyProtection="1">
      <alignment horizontal="center" vertical="center"/>
      <protection locked="0"/>
    </xf>
    <xf numFmtId="184" fontId="11" fillId="37" borderId="11" xfId="47" applyNumberFormat="1" applyFont="1" applyFill="1" applyBorder="1" applyAlignment="1" applyProtection="1">
      <alignment horizontal="left" vertical="center"/>
      <protection locked="0"/>
    </xf>
    <xf numFmtId="184" fontId="11" fillId="37" borderId="11" xfId="47" applyNumberFormat="1" applyFont="1" applyFill="1" applyBorder="1" applyAlignment="1" applyProtection="1">
      <alignment horizontal="left" vertical="center" wrapText="1"/>
      <protection hidden="1"/>
    </xf>
    <xf numFmtId="184" fontId="11" fillId="37" borderId="11" xfId="47" applyNumberFormat="1" applyFont="1" applyFill="1" applyBorder="1" applyAlignment="1" applyProtection="1">
      <alignment vertical="center"/>
      <protection locked="0"/>
    </xf>
    <xf numFmtId="184" fontId="12" fillId="0" borderId="0" xfId="47" applyNumberFormat="1" applyFont="1" applyFill="1" applyBorder="1" applyAlignment="1" applyProtection="1">
      <alignment horizontal="center" vertical="top" wrapText="1"/>
      <protection locked="0"/>
    </xf>
    <xf numFmtId="0" fontId="37" fillId="35" borderId="11" xfId="52" applyFont="1" applyFill="1" applyBorder="1" applyAlignment="1" applyProtection="1">
      <alignment horizontal="center" vertical="top" wrapText="1"/>
      <protection locked="0"/>
    </xf>
    <xf numFmtId="0" fontId="11" fillId="0" borderId="11" xfId="52" applyFont="1" applyBorder="1" applyAlignment="1" applyProtection="1">
      <alignment horizontal="center" vertical="top" wrapText="1"/>
      <protection locked="0"/>
    </xf>
    <xf numFmtId="0" fontId="12" fillId="0" borderId="0" xfId="52" applyFont="1" applyFill="1" applyBorder="1" applyAlignment="1" applyProtection="1">
      <alignment horizontal="center" vertical="top"/>
      <protection locked="0"/>
    </xf>
    <xf numFmtId="0" fontId="11" fillId="0" borderId="11" xfId="52" applyFont="1" applyBorder="1" applyAlignment="1" applyProtection="1">
      <alignment horizontal="center" vertical="top"/>
      <protection locked="0"/>
    </xf>
    <xf numFmtId="4" fontId="35" fillId="0" borderId="0" xfId="52" applyNumberFormat="1" applyFont="1" applyFill="1" applyAlignment="1" applyProtection="1">
      <alignment horizontal="center" vertical="top"/>
      <protection locked="0"/>
    </xf>
    <xf numFmtId="4" fontId="35" fillId="0" borderId="0" xfId="52" applyNumberFormat="1" applyFont="1" applyFill="1" applyBorder="1" applyAlignment="1" applyProtection="1">
      <alignment horizontal="center" vertical="top"/>
      <protection locked="0"/>
    </xf>
    <xf numFmtId="184" fontId="11" fillId="37" borderId="11" xfId="47" applyNumberFormat="1" applyFont="1" applyFill="1" applyBorder="1" applyAlignment="1" applyProtection="1">
      <alignment vertical="center" wrapText="1"/>
      <protection hidden="1"/>
    </xf>
    <xf numFmtId="0" fontId="36" fillId="0" borderId="11" xfId="52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2" fontId="3" fillId="0" borderId="11" xfId="52" applyNumberFormat="1" applyFont="1" applyBorder="1" applyAlignment="1">
      <alignment horizontal="center" vertical="center"/>
      <protection/>
    </xf>
    <xf numFmtId="0" fontId="2" fillId="0" borderId="0" xfId="52" applyFont="1" applyAlignment="1">
      <alignment horizontal="justify" vertical="center"/>
      <protection/>
    </xf>
    <xf numFmtId="2" fontId="3" fillId="0" borderId="0" xfId="52" applyNumberFormat="1" applyFont="1" applyAlignment="1">
      <alignment horizontal="justify" vertical="center"/>
      <protection/>
    </xf>
    <xf numFmtId="0" fontId="2" fillId="0" borderId="0" xfId="52" applyFont="1" applyAlignment="1">
      <alignment horizontal="justify" vertical="distributed"/>
      <protection/>
    </xf>
    <xf numFmtId="0" fontId="2" fillId="0" borderId="0" xfId="52" applyFont="1" applyAlignment="1">
      <alignment horizontal="justify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0" fillId="34" borderId="11" xfId="52" applyFont="1" applyFill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/>
      <protection/>
    </xf>
    <xf numFmtId="14" fontId="3" fillId="0" borderId="0" xfId="52" applyNumberFormat="1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/>
      <protection/>
    </xf>
    <xf numFmtId="0" fontId="0" fillId="34" borderId="15" xfId="52" applyFont="1" applyFill="1" applyBorder="1" applyAlignment="1">
      <alignment horizontal="left" vertical="center"/>
      <protection/>
    </xf>
    <xf numFmtId="0" fontId="0" fillId="34" borderId="14" xfId="52" applyFont="1" applyFill="1" applyBorder="1" applyAlignment="1">
      <alignment horizontal="left" vertical="center"/>
      <protection/>
    </xf>
    <xf numFmtId="0" fontId="0" fillId="34" borderId="18" xfId="52" applyFont="1" applyFill="1" applyBorder="1" applyAlignment="1">
      <alignment horizontal="left" vertical="center"/>
      <protection/>
    </xf>
    <xf numFmtId="0" fontId="8" fillId="0" borderId="15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8" fillId="0" borderId="18" xfId="52" applyFont="1" applyBorder="1" applyAlignment="1">
      <alignment horizontal="left" vertical="center"/>
      <protection/>
    </xf>
    <xf numFmtId="0" fontId="3" fillId="0" borderId="23" xfId="52" applyFont="1" applyBorder="1" applyAlignment="1">
      <alignment horizontal="center" vertical="top"/>
      <protection/>
    </xf>
    <xf numFmtId="0" fontId="2" fillId="34" borderId="15" xfId="52" applyFont="1" applyFill="1" applyBorder="1" applyAlignment="1">
      <alignment horizontal="center" vertical="center"/>
      <protection/>
    </xf>
    <xf numFmtId="0" fontId="2" fillId="34" borderId="14" xfId="52" applyFont="1" applyFill="1" applyBorder="1" applyAlignment="1">
      <alignment horizontal="center" vertical="center"/>
      <protection/>
    </xf>
    <xf numFmtId="0" fontId="2" fillId="34" borderId="18" xfId="52" applyFont="1" applyFill="1" applyBorder="1" applyAlignment="1">
      <alignment horizontal="center" vertical="center"/>
      <protection/>
    </xf>
    <xf numFmtId="182" fontId="3" fillId="0" borderId="15" xfId="52" applyNumberFormat="1" applyFont="1" applyBorder="1" applyAlignment="1">
      <alignment horizontal="center" vertical="center"/>
      <protection/>
    </xf>
    <xf numFmtId="182" fontId="3" fillId="0" borderId="14" xfId="52" applyNumberFormat="1" applyFont="1" applyBorder="1" applyAlignment="1">
      <alignment horizontal="center" vertical="center"/>
      <protection/>
    </xf>
    <xf numFmtId="182" fontId="3" fillId="0" borderId="18" xfId="52" applyNumberFormat="1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12" fillId="34" borderId="11" xfId="52" applyFont="1" applyFill="1" applyBorder="1" applyAlignment="1" applyProtection="1">
      <alignment horizontal="center"/>
      <protection locked="0"/>
    </xf>
    <xf numFmtId="184" fontId="12" fillId="34" borderId="11" xfId="47" applyNumberFormat="1" applyFont="1" applyFill="1" applyBorder="1" applyAlignment="1" applyProtection="1">
      <alignment horizontal="center" vertical="top" wrapText="1"/>
      <protection hidden="1"/>
    </xf>
    <xf numFmtId="0" fontId="12" fillId="34" borderId="24" xfId="52" applyFont="1" applyFill="1" applyBorder="1" applyAlignment="1" applyProtection="1">
      <alignment horizontal="center"/>
      <protection locked="0"/>
    </xf>
    <xf numFmtId="0" fontId="12" fillId="34" borderId="25" xfId="52" applyFont="1" applyFill="1" applyBorder="1" applyAlignment="1" applyProtection="1">
      <alignment horizontal="center"/>
      <protection locked="0"/>
    </xf>
    <xf numFmtId="170" fontId="12" fillId="34" borderId="25" xfId="52" applyNumberFormat="1" applyFont="1" applyFill="1" applyBorder="1" applyAlignment="1" applyProtection="1">
      <alignment horizontal="center"/>
      <protection hidden="1"/>
    </xf>
    <xf numFmtId="170" fontId="12" fillId="34" borderId="26" xfId="52" applyNumberFormat="1" applyFont="1" applyFill="1" applyBorder="1" applyAlignment="1" applyProtection="1">
      <alignment horizontal="center"/>
      <protection hidden="1"/>
    </xf>
    <xf numFmtId="0" fontId="35" fillId="0" borderId="11" xfId="52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7" fillId="35" borderId="11" xfId="52" applyFont="1" applyFill="1" applyBorder="1" applyAlignment="1" applyProtection="1">
      <alignment horizontal="center" vertical="center"/>
      <protection locked="0"/>
    </xf>
    <xf numFmtId="0" fontId="11" fillId="0" borderId="11" xfId="52" applyFont="1" applyBorder="1" applyAlignment="1" applyProtection="1">
      <alignment horizontal="justify" vertical="center" wrapText="1"/>
      <protection hidden="1"/>
    </xf>
    <xf numFmtId="0" fontId="11" fillId="0" borderId="11" xfId="52" applyFont="1" applyBorder="1" applyAlignment="1" applyProtection="1">
      <alignment horizontal="left" vertical="top" wrapText="1"/>
      <protection hidden="1"/>
    </xf>
    <xf numFmtId="0" fontId="11" fillId="0" borderId="11" xfId="52" applyFont="1" applyBorder="1" applyAlignment="1" applyProtection="1">
      <alignment horizontal="left" vertical="top" wrapText="1"/>
      <protection hidden="1"/>
    </xf>
    <xf numFmtId="0" fontId="11" fillId="0" borderId="11" xfId="52" applyFont="1" applyBorder="1" applyAlignment="1" applyProtection="1">
      <alignment horizontal="justify" vertical="top" wrapText="1"/>
      <protection hidden="1"/>
    </xf>
    <xf numFmtId="0" fontId="3" fillId="0" borderId="11" xfId="52" applyFont="1" applyFill="1" applyBorder="1" applyAlignment="1" applyProtection="1">
      <alignment horizontal="left"/>
      <protection locked="0"/>
    </xf>
    <xf numFmtId="0" fontId="11" fillId="0" borderId="11" xfId="52" applyFont="1" applyBorder="1" applyAlignment="1" applyProtection="1">
      <alignment horizontal="justify" vertical="center" wrapText="1"/>
      <protection hidden="1"/>
    </xf>
    <xf numFmtId="0" fontId="11" fillId="0" borderId="11" xfId="52" applyFont="1" applyBorder="1" applyAlignment="1" applyProtection="1">
      <alignment horizontal="left" vertical="center" wrapText="1"/>
      <protection hidden="1"/>
    </xf>
    <xf numFmtId="0" fontId="11" fillId="0" borderId="11" xfId="52" applyFont="1" applyBorder="1" applyAlignment="1" applyProtection="1">
      <alignment horizontal="justify" wrapText="1"/>
      <protection hidden="1"/>
    </xf>
    <xf numFmtId="0" fontId="3" fillId="0" borderId="11" xfId="52" applyFont="1" applyFill="1" applyBorder="1" applyAlignment="1" applyProtection="1">
      <alignment horizontal="left" vertical="center"/>
      <protection locked="0"/>
    </xf>
    <xf numFmtId="0" fontId="8" fillId="0" borderId="11" xfId="52" applyFont="1" applyFill="1" applyBorder="1" applyAlignment="1" applyProtection="1">
      <alignment horizontal="left" vertical="center"/>
      <protection locked="0"/>
    </xf>
    <xf numFmtId="0" fontId="11" fillId="0" borderId="15" xfId="52" applyFont="1" applyBorder="1" applyAlignment="1" applyProtection="1">
      <alignment horizontal="justify" vertical="top" wrapText="1"/>
      <protection hidden="1"/>
    </xf>
    <xf numFmtId="0" fontId="11" fillId="0" borderId="18" xfId="52" applyFont="1" applyBorder="1" applyAlignment="1" applyProtection="1">
      <alignment horizontal="justify" vertical="top" wrapText="1"/>
      <protection hidden="1"/>
    </xf>
    <xf numFmtId="0" fontId="11" fillId="0" borderId="11" xfId="52" applyFont="1" applyBorder="1" applyAlignment="1" applyProtection="1">
      <alignment horizontal="justify" vertical="top" wrapText="1"/>
      <protection hidden="1"/>
    </xf>
    <xf numFmtId="49" fontId="47" fillId="0" borderId="15" xfId="44" applyNumberFormat="1" applyFont="1" applyBorder="1" applyAlignment="1" applyProtection="1">
      <alignment horizontal="left" vertical="center"/>
      <protection locked="0"/>
    </xf>
    <xf numFmtId="49" fontId="47" fillId="0" borderId="14" xfId="44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182" fontId="3" fillId="0" borderId="15" xfId="0" applyNumberFormat="1" applyFont="1" applyBorder="1" applyAlignment="1" applyProtection="1">
      <alignment horizontal="left" vertical="center"/>
      <protection hidden="1"/>
    </xf>
    <xf numFmtId="182" fontId="3" fillId="0" borderId="18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justify" vertical="top"/>
      <protection locked="0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49" fontId="10" fillId="36" borderId="27" xfId="0" applyNumberFormat="1" applyFont="1" applyFill="1" applyBorder="1" applyAlignment="1" applyProtection="1">
      <alignment horizontal="center" vertical="center" wrapText="1"/>
      <protection hidden="1"/>
    </xf>
    <xf numFmtId="49" fontId="10" fillId="36" borderId="23" xfId="0" applyNumberFormat="1" applyFont="1" applyFill="1" applyBorder="1" applyAlignment="1" applyProtection="1">
      <alignment horizontal="center" vertical="center" wrapText="1"/>
      <protection hidden="1"/>
    </xf>
    <xf numFmtId="49" fontId="10" fillId="36" borderId="12" xfId="0" applyNumberFormat="1" applyFont="1" applyFill="1" applyBorder="1" applyAlignment="1" applyProtection="1">
      <alignment horizontal="center" vertical="center" wrapText="1"/>
      <protection hidden="1"/>
    </xf>
    <xf numFmtId="49" fontId="10" fillId="36" borderId="0" xfId="0" applyNumberFormat="1" applyFont="1" applyFill="1" applyBorder="1" applyAlignment="1" applyProtection="1">
      <alignment horizontal="center" vertical="center" wrapText="1"/>
      <protection hidden="1"/>
    </xf>
    <xf numFmtId="49" fontId="10" fillId="36" borderId="16" xfId="0" applyNumberFormat="1" applyFont="1" applyFill="1" applyBorder="1" applyAlignment="1" applyProtection="1">
      <alignment horizontal="center" vertical="center" wrapText="1"/>
      <protection hidden="1"/>
    </xf>
    <xf numFmtId="49" fontId="10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top"/>
      <protection locked="0"/>
    </xf>
    <xf numFmtId="0" fontId="2" fillId="0" borderId="10" xfId="0" applyFont="1" applyBorder="1" applyAlignment="1" applyProtection="1">
      <alignment horizontal="justify" vertical="top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49" fontId="3" fillId="0" borderId="27" xfId="0" applyNumberFormat="1" applyFont="1" applyBorder="1" applyAlignment="1">
      <alignment horizontal="justify" vertical="center"/>
    </xf>
    <xf numFmtId="49" fontId="3" fillId="0" borderId="23" xfId="0" applyNumberFormat="1" applyFont="1" applyBorder="1" applyAlignment="1">
      <alignment horizontal="justify" vertical="center"/>
    </xf>
    <xf numFmtId="49" fontId="3" fillId="0" borderId="29" xfId="0" applyNumberFormat="1" applyFont="1" applyBorder="1" applyAlignment="1">
      <alignment horizontal="justify" vertical="center"/>
    </xf>
    <xf numFmtId="49" fontId="3" fillId="0" borderId="12" xfId="0" applyNumberFormat="1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justify" vertical="center"/>
    </xf>
    <xf numFmtId="49" fontId="3" fillId="0" borderId="13" xfId="0" applyNumberFormat="1" applyFont="1" applyBorder="1" applyAlignment="1">
      <alignment horizontal="justify" vertical="center"/>
    </xf>
    <xf numFmtId="49" fontId="3" fillId="0" borderId="16" xfId="0" applyNumberFormat="1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justify" vertical="center"/>
    </xf>
    <xf numFmtId="49" fontId="3" fillId="0" borderId="17" xfId="0" applyNumberFormat="1" applyFont="1" applyBorder="1" applyAlignment="1">
      <alignment horizontal="justify" vertical="center"/>
    </xf>
    <xf numFmtId="0" fontId="60" fillId="0" borderId="0" xfId="0" applyFont="1" applyAlignment="1">
      <alignment horizontal="left"/>
    </xf>
    <xf numFmtId="0" fontId="63" fillId="34" borderId="11" xfId="0" applyFont="1" applyFill="1" applyBorder="1" applyAlignment="1">
      <alignment horizontal="center" vertical="center"/>
    </xf>
    <xf numFmtId="14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16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4" fillId="0" borderId="17" xfId="0" applyFont="1" applyBorder="1" applyAlignment="1">
      <alignment horizontal="left"/>
    </xf>
    <xf numFmtId="0" fontId="60" fillId="38" borderId="0" xfId="0" applyFont="1" applyFill="1" applyAlignment="1">
      <alignment horizontal="center"/>
    </xf>
    <xf numFmtId="0" fontId="60" fillId="38" borderId="23" xfId="0" applyFont="1" applyFill="1" applyBorder="1" applyAlignment="1">
      <alignment horizontal="center"/>
    </xf>
    <xf numFmtId="0" fontId="59" fillId="38" borderId="23" xfId="0" applyFont="1" applyFill="1" applyBorder="1" applyAlignment="1">
      <alignment horizontal="center"/>
    </xf>
    <xf numFmtId="0" fontId="61" fillId="0" borderId="15" xfId="0" applyFont="1" applyBorder="1" applyAlignment="1">
      <alignment horizontal="right" vertical="center"/>
    </xf>
    <xf numFmtId="0" fontId="61" fillId="0" borderId="14" xfId="0" applyFont="1" applyBorder="1" applyAlignment="1">
      <alignment horizontal="right" vertical="center"/>
    </xf>
    <xf numFmtId="0" fontId="61" fillId="0" borderId="14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 2" xfId="49"/>
    <cellStyle name="Neutra" xfId="50"/>
    <cellStyle name="Normal 2" xfId="51"/>
    <cellStyle name="Normal 3" xfId="52"/>
    <cellStyle name="Normal 4" xfId="53"/>
    <cellStyle name="Nota" xfId="54"/>
    <cellStyle name="Percent" xfId="55"/>
    <cellStyle name="Saída" xfId="56"/>
    <cellStyle name="Comma" xfId="57"/>
    <cellStyle name="Comma [0]" xfId="58"/>
    <cellStyle name="Separador de milhares 2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5.emf" /><Relationship Id="rId3" Type="http://schemas.openxmlformats.org/officeDocument/2006/relationships/image" Target="../media/image28.emf" /><Relationship Id="rId4" Type="http://schemas.openxmlformats.org/officeDocument/2006/relationships/image" Target="../media/image2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3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14</xdr:row>
      <xdr:rowOff>28575</xdr:rowOff>
    </xdr:from>
    <xdr:to>
      <xdr:col>17</xdr:col>
      <xdr:colOff>361950</xdr:colOff>
      <xdr:row>36</xdr:row>
      <xdr:rowOff>28575</xdr:rowOff>
    </xdr:to>
    <xdr:pic>
      <xdr:nvPicPr>
        <xdr:cNvPr id="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52775"/>
          <a:ext cx="550545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43</xdr:row>
      <xdr:rowOff>114300</xdr:rowOff>
    </xdr:from>
    <xdr:to>
      <xdr:col>17</xdr:col>
      <xdr:colOff>390525</xdr:colOff>
      <xdr:row>70</xdr:row>
      <xdr:rowOff>104775</xdr:rowOff>
    </xdr:to>
    <xdr:pic>
      <xdr:nvPicPr>
        <xdr:cNvPr id="2" name="Picture 8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867900"/>
          <a:ext cx="5467350" cy="616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238125</xdr:rowOff>
    </xdr:from>
    <xdr:to>
      <xdr:col>17</xdr:col>
      <xdr:colOff>333375</xdr:colOff>
      <xdr:row>124</xdr:row>
      <xdr:rowOff>1914525</xdr:rowOff>
    </xdr:to>
    <xdr:pic>
      <xdr:nvPicPr>
        <xdr:cNvPr id="3" name="Picture 8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506950"/>
          <a:ext cx="5676900" cy="6424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95250</xdr:rowOff>
    </xdr:from>
    <xdr:to>
      <xdr:col>17</xdr:col>
      <xdr:colOff>457200</xdr:colOff>
      <xdr:row>165</xdr:row>
      <xdr:rowOff>133350</xdr:rowOff>
    </xdr:to>
    <xdr:pic>
      <xdr:nvPicPr>
        <xdr:cNvPr id="4" name="Picture 8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2886550"/>
          <a:ext cx="5800725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457200</xdr:colOff>
      <xdr:row>0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51530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0</xdr:row>
      <xdr:rowOff>0</xdr:rowOff>
    </xdr:from>
    <xdr:ext cx="180975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51720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53054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&#227;o%20Paulo%20Silva\Documents\LICITA&#199;&#195;O%20PARA%202015\PP048-2015-%20MATERIAL%20PARA%20REFORMA%20DE%20PREDIOS\PP048-2015%20ANEXOS%20DO%20EDI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&#227;o%20Paulo%20Silva\AppData\Local\Microsoft\Windows\Temporary%20Internet%20Files\Low\Content.IE5\ZWEZHFJ4\Users\LICITA&#199;&#195;O\Documents\LICITA&#199;&#195;O%202014\PREG&#195;O%202014\PP090-%20MATERIAL%20EXPEDIENTE%20E%20DID&#193;TICO%202015\BEBE\PP%200090-2014%20PROPOSTA%20E%20DECLARA&#199;&#213;ES%20beb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ÃO"/>
      <sheetName val="CADASTRO DE DADOS"/>
      <sheetName val="DEC. FORNECIMENTO"/>
      <sheetName val="DECLARAÇÕES"/>
      <sheetName val="PROPOSTA PLANILHA"/>
      <sheetName val="PROPOSTA "/>
      <sheetName val="PLANILHA realinhada"/>
      <sheetName val="PROPOSTA (rea)"/>
      <sheetName val="PROTOCOLO"/>
      <sheetName val="HABILITAÇÃO"/>
    </sheetNames>
    <sheetDataSet>
      <sheetData sheetId="1">
        <row r="21">
          <cell r="C21" t="str">
            <v>Local e data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ÃO"/>
      <sheetName val="CADASTRO DE DADOS"/>
      <sheetName val="DEC. FORNECIMENTO"/>
      <sheetName val="DECLARAÇÕES"/>
      <sheetName val="PLANILHA ORÇAMENTÁRIA 1"/>
      <sheetName val="PLANILHA ORÇAMENTÁRIA REAL."/>
      <sheetName val="PROPOSTA 1"/>
      <sheetName val="PROPOSTA REALINHADA"/>
      <sheetName val="PROTOCOLO"/>
      <sheetName val="HABILITAÇÃO"/>
      <sheetName val="Plan1"/>
    </sheetNames>
    <sheetDataSet>
      <sheetData sheetId="1">
        <row r="3">
          <cell r="C3" t="str">
            <v>PREGÃO PRESENCIAL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vendascamagro@hotmail.com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zoomScalePageLayoutView="0" workbookViewId="0" topLeftCell="A123">
      <selection activeCell="A72" sqref="A72:IV72"/>
    </sheetView>
  </sheetViews>
  <sheetFormatPr defaultColWidth="4.7109375" defaultRowHeight="18" customHeight="1"/>
  <cols>
    <col min="1" max="17" width="4.7109375" style="4" customWidth="1"/>
    <col min="18" max="18" width="9.00390625" style="4" customWidth="1"/>
    <col min="19" max="16384" width="4.7109375" style="4" customWidth="1"/>
  </cols>
  <sheetData>
    <row r="1" spans="1:18" s="50" customFormat="1" ht="18" customHeight="1">
      <c r="A1" s="102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3" spans="1:18" ht="18" customHeight="1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5" spans="1:18" ht="18" customHeight="1">
      <c r="A5" s="100" t="s">
        <v>47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8" ht="18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8" spans="1:18" ht="18" customHeight="1">
      <c r="A8" s="5" t="s">
        <v>48</v>
      </c>
      <c r="B8" s="101" t="s">
        <v>126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2:18" ht="18" customHeight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2:18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2" spans="1:18" ht="18" customHeight="1">
      <c r="A12" s="5" t="s">
        <v>49</v>
      </c>
      <c r="B12" s="100" t="s">
        <v>103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2:18" ht="18" customHeight="1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2:18" ht="12" customHeight="1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39" spans="1:18" ht="18" customHeight="1">
      <c r="A39" s="5" t="s">
        <v>50</v>
      </c>
      <c r="B39" s="100" t="s">
        <v>116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2:18" ht="18" customHeight="1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2:18" ht="18" customHeight="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2:18" ht="18" customHeight="1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2:18" ht="18" customHeight="1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72" ht="15.75" customHeight="1"/>
    <row r="73" ht="12.75" customHeight="1" hidden="1"/>
    <row r="74" ht="18" customHeight="1" hidden="1"/>
    <row r="75" spans="1:18" ht="18" customHeight="1">
      <c r="A75" s="5" t="s">
        <v>51</v>
      </c>
      <c r="B75" s="101" t="s">
        <v>104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2:18" ht="18" customHeight="1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2:18" ht="18" customHeight="1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2:18" ht="18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</row>
    <row r="79" spans="2:18" ht="199.5" customHeigh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2:18" ht="300" customHeigh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</row>
    <row r="81" spans="2:18" ht="300" customHeight="1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</row>
    <row r="82" spans="2:18" ht="18" customHeight="1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</row>
    <row r="83" spans="2:18" ht="18" customHeight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</row>
    <row r="84" spans="2:18" ht="18" customHeight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2:18" ht="18" customHeight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2:18" ht="18" customHeight="1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2:18" ht="18" customHeight="1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2:18" ht="18" customHeight="1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2:18" ht="18" customHeight="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2:18" ht="18" customHeight="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2:18" ht="18" customHeight="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2:18" ht="18" customHeight="1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2:18" ht="18" customHeight="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2:18" ht="18" customHeight="1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2:18" ht="18" customHeight="1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2:18" ht="18" customHeight="1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2:18" ht="18" customHeight="1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2:18" ht="18" customHeight="1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2:18" ht="18" customHeight="1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2:18" ht="18" customHeight="1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2:18" ht="18" customHeight="1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2:18" ht="18" customHeight="1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2:18" ht="18" customHeight="1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2:18" ht="18" customHeight="1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2:18" ht="18" customHeight="1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2:18" ht="18" customHeight="1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2:18" ht="18" customHeight="1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2:18" ht="18" customHeight="1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2:18" ht="300" customHeight="1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2:18" ht="222.75" customHeight="1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2:18" ht="222.75" customHeight="1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2:18" ht="222.75" customHeight="1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2:18" ht="222.75" customHeight="1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2:18" ht="222.75" customHeight="1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2:18" ht="222.75" customHeight="1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2:18" ht="222.75" customHeight="1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2:18" ht="222.75" customHeight="1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2:18" ht="222.75" customHeight="1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2:18" ht="222.75" customHeight="1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2:18" ht="222.75" customHeight="1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2:18" ht="222.75" customHeight="1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2:18" ht="222.75" customHeight="1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2:18" ht="222.7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2:18" ht="222.75" customHeight="1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2:18" ht="186.75" customHeight="1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1:18" ht="18" customHeight="1">
      <c r="A126" s="5" t="s">
        <v>52</v>
      </c>
      <c r="B126" s="100" t="s">
        <v>53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2:18" ht="18" customHeight="1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2:18" ht="9.75" customHeight="1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1.25" customHeight="1"/>
    <row r="171" spans="1:18" ht="18" customHeight="1">
      <c r="A171" s="5" t="s">
        <v>54</v>
      </c>
      <c r="B171" s="100" t="s">
        <v>55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</row>
    <row r="172" spans="2:18" ht="13.5" customHeight="1"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</row>
    <row r="173" spans="2:18" ht="2.25" customHeight="1" hidden="1"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</row>
    <row r="174" spans="1:18" ht="18" customHeight="1">
      <c r="A174" s="5" t="s">
        <v>56</v>
      </c>
      <c r="B174" s="101" t="s">
        <v>57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</row>
    <row r="175" spans="2:18" ht="18" customHeight="1"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</row>
    <row r="176" spans="2:18" ht="1.5" customHeight="1"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</row>
    <row r="177" spans="1:18" ht="18" customHeight="1">
      <c r="A177" s="5" t="s">
        <v>58</v>
      </c>
      <c r="B177" s="100" t="s">
        <v>120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</row>
    <row r="178" spans="2:18" ht="18" customHeight="1"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</row>
    <row r="179" spans="2:18" ht="18" customHeight="1"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</row>
  </sheetData>
  <sheetProtection/>
  <mergeCells count="11">
    <mergeCell ref="A1:R1"/>
    <mergeCell ref="A3:R3"/>
    <mergeCell ref="A5:R6"/>
    <mergeCell ref="B8:R10"/>
    <mergeCell ref="B12:R14"/>
    <mergeCell ref="B39:R43"/>
    <mergeCell ref="B75:R77"/>
    <mergeCell ref="B126:R128"/>
    <mergeCell ref="B171:R173"/>
    <mergeCell ref="B174:R176"/>
    <mergeCell ref="B177:R179"/>
  </mergeCells>
  <printOptions horizontalCentered="1"/>
  <pageMargins left="0.5905511811023623" right="0.5905511811023623" top="1.5748031496062993" bottom="0.7874015748031497" header="0.3937007874015748" footer="0.3937007874015748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2"/>
  <sheetViews>
    <sheetView zoomScalePageLayoutView="0" workbookViewId="0" topLeftCell="A3">
      <selection activeCell="B2" sqref="B2:C22"/>
    </sheetView>
  </sheetViews>
  <sheetFormatPr defaultColWidth="5.7109375" defaultRowHeight="19.5" customHeight="1"/>
  <cols>
    <col min="1" max="1" width="5.7109375" style="45" customWidth="1"/>
    <col min="2" max="2" width="25.7109375" style="45" customWidth="1"/>
    <col min="3" max="3" width="56.7109375" style="45" customWidth="1"/>
    <col min="4" max="4" width="5.7109375" style="45" customWidth="1"/>
    <col min="5" max="5" width="10.7109375" style="45" customWidth="1"/>
    <col min="6" max="16384" width="5.7109375" style="45" customWidth="1"/>
  </cols>
  <sheetData>
    <row r="1" spans="2:3" ht="19.5" customHeight="1">
      <c r="B1" s="44"/>
      <c r="C1" s="44"/>
    </row>
    <row r="2" spans="2:3" s="46" customFormat="1" ht="19.5" customHeight="1">
      <c r="B2" s="35" t="s">
        <v>21</v>
      </c>
      <c r="C2" s="35" t="s">
        <v>22</v>
      </c>
    </row>
    <row r="3" spans="2:3" s="46" customFormat="1" ht="19.5" customHeight="1">
      <c r="B3" s="36" t="s">
        <v>15</v>
      </c>
      <c r="C3" s="37" t="s">
        <v>128</v>
      </c>
    </row>
    <row r="4" spans="2:3" s="46" customFormat="1" ht="19.5" customHeight="1">
      <c r="B4" s="38" t="s">
        <v>14</v>
      </c>
      <c r="C4" s="39" t="s">
        <v>207</v>
      </c>
    </row>
    <row r="5" spans="2:3" s="46" customFormat="1" ht="54.75" customHeight="1">
      <c r="B5" s="36" t="s">
        <v>43</v>
      </c>
      <c r="C5" s="40" t="s">
        <v>179</v>
      </c>
    </row>
    <row r="6" spans="2:3" s="46" customFormat="1" ht="19.5" customHeight="1">
      <c r="B6" s="108" t="s">
        <v>41</v>
      </c>
      <c r="C6" s="109"/>
    </row>
    <row r="7" spans="2:3" ht="19.5" customHeight="1">
      <c r="B7" s="41" t="s">
        <v>7</v>
      </c>
      <c r="C7" s="42">
        <v>1</v>
      </c>
    </row>
    <row r="8" spans="2:3" ht="19.5" customHeight="1">
      <c r="B8" s="41" t="s">
        <v>8</v>
      </c>
      <c r="C8" s="42">
        <v>2</v>
      </c>
    </row>
    <row r="9" spans="2:3" ht="19.5" customHeight="1">
      <c r="B9" s="41" t="s">
        <v>17</v>
      </c>
      <c r="C9" s="42">
        <v>3</v>
      </c>
    </row>
    <row r="10" spans="2:3" ht="19.5" customHeight="1">
      <c r="B10" s="41" t="s">
        <v>18</v>
      </c>
      <c r="C10" s="42">
        <v>4</v>
      </c>
    </row>
    <row r="11" spans="2:3" ht="19.5" customHeight="1">
      <c r="B11" s="41" t="s">
        <v>9</v>
      </c>
      <c r="C11" s="42">
        <v>5</v>
      </c>
    </row>
    <row r="12" spans="2:3" ht="19.5" customHeight="1">
      <c r="B12" s="41" t="s">
        <v>10</v>
      </c>
      <c r="C12" s="42">
        <v>6</v>
      </c>
    </row>
    <row r="13" spans="2:3" ht="19.5" customHeight="1">
      <c r="B13" s="41" t="s">
        <v>11</v>
      </c>
      <c r="C13" s="43">
        <v>7</v>
      </c>
    </row>
    <row r="14" spans="2:3" ht="19.5" customHeight="1" thickBot="1">
      <c r="B14" s="104"/>
      <c r="C14" s="105"/>
    </row>
    <row r="15" spans="2:3" ht="19.5" customHeight="1" thickTop="1">
      <c r="B15" s="47" t="s">
        <v>36</v>
      </c>
      <c r="C15" s="42">
        <v>8</v>
      </c>
    </row>
    <row r="16" spans="2:3" ht="19.5" customHeight="1">
      <c r="B16" s="41" t="s">
        <v>37</v>
      </c>
      <c r="C16" s="42">
        <v>9</v>
      </c>
    </row>
    <row r="17" spans="2:3" ht="19.5" customHeight="1">
      <c r="B17" s="41" t="s">
        <v>18</v>
      </c>
      <c r="C17" s="42">
        <v>10</v>
      </c>
    </row>
    <row r="18" spans="2:3" ht="19.5" customHeight="1">
      <c r="B18" s="41" t="s">
        <v>9</v>
      </c>
      <c r="C18" s="42">
        <v>11</v>
      </c>
    </row>
    <row r="19" spans="2:3" ht="19.5" customHeight="1">
      <c r="B19" s="41" t="s">
        <v>38</v>
      </c>
      <c r="C19" s="42">
        <v>12</v>
      </c>
    </row>
    <row r="20" spans="2:3" ht="19.5" customHeight="1" thickBot="1">
      <c r="B20" s="106"/>
      <c r="C20" s="107"/>
    </row>
    <row r="21" spans="2:3" ht="19.5" customHeight="1" thickTop="1">
      <c r="B21" s="47" t="s">
        <v>19</v>
      </c>
      <c r="C21" s="48" t="s">
        <v>115</v>
      </c>
    </row>
    <row r="22" spans="2:3" ht="19.5" customHeight="1">
      <c r="B22" s="41" t="s">
        <v>23</v>
      </c>
      <c r="C22" s="49" t="s">
        <v>23</v>
      </c>
    </row>
  </sheetData>
  <sheetProtection/>
  <mergeCells count="3">
    <mergeCell ref="B14:C14"/>
    <mergeCell ref="B20:C20"/>
    <mergeCell ref="B6:C6"/>
  </mergeCells>
  <printOptions/>
  <pageMargins left="0.5118110236220472" right="0.5118110236220472" top="1.7716535433070868" bottom="0.787401574803149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32"/>
  <sheetViews>
    <sheetView tabSelected="1" zoomScalePageLayoutView="0" workbookViewId="0" topLeftCell="A10">
      <selection activeCell="AA20" sqref="AA20"/>
    </sheetView>
  </sheetViews>
  <sheetFormatPr defaultColWidth="5.7109375" defaultRowHeight="19.5" customHeight="1"/>
  <cols>
    <col min="1" max="16384" width="5.7109375" style="25" customWidth="1"/>
  </cols>
  <sheetData>
    <row r="1" ht="17.25" customHeight="1"/>
    <row r="2" ht="19.5" customHeight="1" hidden="1"/>
    <row r="3" spans="2:16" ht="19.5" customHeight="1">
      <c r="B3" s="110" t="s">
        <v>109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6" ht="19.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2:16" ht="19.5" customHeight="1">
      <c r="B6" s="111" t="s">
        <v>107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2:16" ht="19.5" customHeight="1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9" spans="9:16" ht="19.5" customHeight="1">
      <c r="I9" s="112" t="s">
        <v>15</v>
      </c>
      <c r="J9" s="112"/>
      <c r="K9" s="112"/>
      <c r="L9" s="112"/>
      <c r="M9" s="112"/>
      <c r="N9" s="112" t="s">
        <v>14</v>
      </c>
      <c r="O9" s="112"/>
      <c r="P9" s="112"/>
    </row>
    <row r="10" spans="9:16" ht="19.5" customHeight="1">
      <c r="I10" s="113" t="str">
        <f>'[2]CADASTRO DE DADOS'!C3</f>
        <v>PREGÃO PRESENCIAL</v>
      </c>
      <c r="J10" s="113"/>
      <c r="K10" s="113"/>
      <c r="L10" s="113"/>
      <c r="M10" s="113"/>
      <c r="N10" s="114" t="str">
        <f>DECLARAÇÕES!M169</f>
        <v>037 - 2019</v>
      </c>
      <c r="O10" s="114"/>
      <c r="P10" s="114"/>
    </row>
    <row r="14" spans="2:16" ht="19.5" customHeight="1">
      <c r="B14" s="115" t="s">
        <v>105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 t="str">
        <f>N10</f>
        <v>037 - 2019</v>
      </c>
      <c r="O14" s="116"/>
      <c r="P14" s="116"/>
    </row>
    <row r="15" spans="2:16" ht="30.75" customHeight="1">
      <c r="B15" s="117" t="s">
        <v>214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2:16" ht="16.5" customHeight="1">
      <c r="B16" s="118" t="s">
        <v>106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</row>
    <row r="17" spans="2:16" ht="8.25" customHeight="1" hidden="1"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</row>
    <row r="18" spans="2:16" ht="19.5" customHeight="1"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20" spans="2:16" ht="19.5" customHeight="1">
      <c r="B20" s="120" t="s">
        <v>7</v>
      </c>
      <c r="C20" s="120"/>
      <c r="D20" s="120"/>
      <c r="E20" s="120"/>
      <c r="F20" s="120"/>
      <c r="G20" s="121">
        <f>'CADASTRO DE DADOS'!C7</f>
        <v>1</v>
      </c>
      <c r="H20" s="121"/>
      <c r="I20" s="121"/>
      <c r="J20" s="121"/>
      <c r="K20" s="121"/>
      <c r="L20" s="121"/>
      <c r="M20" s="121"/>
      <c r="N20" s="121"/>
      <c r="O20" s="121"/>
      <c r="P20" s="121"/>
    </row>
    <row r="21" spans="2:16" ht="19.5" customHeight="1">
      <c r="B21" s="120" t="s">
        <v>8</v>
      </c>
      <c r="C21" s="120"/>
      <c r="D21" s="120"/>
      <c r="E21" s="120"/>
      <c r="F21" s="120"/>
      <c r="G21" s="121">
        <f>'CADASTRO DE DADOS'!C8</f>
        <v>2</v>
      </c>
      <c r="H21" s="121"/>
      <c r="I21" s="121"/>
      <c r="J21" s="121"/>
      <c r="K21" s="121"/>
      <c r="L21" s="121"/>
      <c r="M21" s="121"/>
      <c r="N21" s="121"/>
      <c r="O21" s="121"/>
      <c r="P21" s="121"/>
    </row>
    <row r="22" spans="2:16" ht="19.5" customHeight="1">
      <c r="B22" s="125" t="s">
        <v>9</v>
      </c>
      <c r="C22" s="126"/>
      <c r="D22" s="126"/>
      <c r="E22" s="126"/>
      <c r="F22" s="127"/>
      <c r="G22" s="128">
        <f>'CADASTRO DE DADOS'!C11</f>
        <v>5</v>
      </c>
      <c r="H22" s="129"/>
      <c r="I22" s="129"/>
      <c r="J22" s="129"/>
      <c r="K22" s="129"/>
      <c r="L22" s="129"/>
      <c r="M22" s="129"/>
      <c r="N22" s="129"/>
      <c r="O22" s="129"/>
      <c r="P22" s="130"/>
    </row>
    <row r="23" spans="2:16" ht="19.5" customHeight="1">
      <c r="B23" s="120" t="s">
        <v>17</v>
      </c>
      <c r="C23" s="120"/>
      <c r="D23" s="120"/>
      <c r="E23" s="120"/>
      <c r="F23" s="120"/>
      <c r="G23" s="121">
        <f>'CADASTRO DE DADOS'!C9</f>
        <v>3</v>
      </c>
      <c r="H23" s="121"/>
      <c r="I23" s="121"/>
      <c r="J23" s="121"/>
      <c r="K23" s="121"/>
      <c r="L23" s="121"/>
      <c r="M23" s="121"/>
      <c r="N23" s="121"/>
      <c r="O23" s="121"/>
      <c r="P23" s="121"/>
    </row>
    <row r="24" spans="2:16" ht="19.5" customHeight="1">
      <c r="B24" s="120" t="s">
        <v>18</v>
      </c>
      <c r="C24" s="120"/>
      <c r="D24" s="120"/>
      <c r="E24" s="120"/>
      <c r="F24" s="120"/>
      <c r="G24" s="121">
        <f>'CADASTRO DE DADOS'!C10</f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6" spans="4:14" ht="19.5" customHeight="1">
      <c r="D26" s="122" t="str">
        <f>'[1]CADASTRO DE DADOS'!C21</f>
        <v>Local e data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</row>
    <row r="29" spans="4:14" ht="19.5" customHeight="1"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4:14" ht="19.5" customHeight="1">
      <c r="D30" s="124" t="s">
        <v>108</v>
      </c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2:16" ht="19.5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16" ht="19.5" customHeight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</sheetData>
  <sheetProtection selectLockedCells="1" selectUnlockedCells="1"/>
  <mergeCells count="24">
    <mergeCell ref="B24:F24"/>
    <mergeCell ref="G24:P24"/>
    <mergeCell ref="D26:N26"/>
    <mergeCell ref="D30:N30"/>
    <mergeCell ref="B21:F21"/>
    <mergeCell ref="G21:P21"/>
    <mergeCell ref="B22:F22"/>
    <mergeCell ref="G22:P22"/>
    <mergeCell ref="B23:F23"/>
    <mergeCell ref="G23:P23"/>
    <mergeCell ref="B14:M14"/>
    <mergeCell ref="N14:P14"/>
    <mergeCell ref="B15:P15"/>
    <mergeCell ref="B16:P17"/>
    <mergeCell ref="B18:P18"/>
    <mergeCell ref="B20:F20"/>
    <mergeCell ref="G20:P20"/>
    <mergeCell ref="B3:P3"/>
    <mergeCell ref="B6:P6"/>
    <mergeCell ref="B7:P7"/>
    <mergeCell ref="I9:M9"/>
    <mergeCell ref="N9:P9"/>
    <mergeCell ref="I10:M10"/>
    <mergeCell ref="N10:P10"/>
  </mergeCells>
  <printOptions horizontalCentered="1"/>
  <pageMargins left="0.7874015748031497" right="0.7874015748031497" top="1.968503937007874" bottom="0.7874015748031497" header="0.3937007874015748" footer="0.3937007874015748"/>
  <pageSetup horizontalDpi="600" verticalDpi="600"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4"/>
  <sheetViews>
    <sheetView zoomScalePageLayoutView="0" workbookViewId="0" topLeftCell="A185">
      <selection activeCell="O207" sqref="O207"/>
    </sheetView>
  </sheetViews>
  <sheetFormatPr defaultColWidth="5.7109375" defaultRowHeight="19.5" customHeight="1"/>
  <cols>
    <col min="1" max="3" width="5.7109375" style="25" customWidth="1"/>
    <col min="4" max="4" width="6.8515625" style="25" customWidth="1"/>
    <col min="5" max="6" width="5.7109375" style="25" customWidth="1"/>
    <col min="7" max="7" width="2.57421875" style="25" customWidth="1"/>
    <col min="8" max="11" width="5.7109375" style="25" customWidth="1"/>
    <col min="12" max="12" width="9.28125" style="25" customWidth="1"/>
    <col min="13" max="16384" width="5.7109375" style="25" customWidth="1"/>
  </cols>
  <sheetData>
    <row r="1" spans="1:15" ht="19.5" customHeight="1">
      <c r="A1" s="110" t="s">
        <v>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9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1:15" ht="19.5" customHeight="1">
      <c r="A4" s="111" t="s">
        <v>13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19.5" customHeight="1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7" spans="8:15" ht="19.5" customHeight="1">
      <c r="H7" s="112" t="s">
        <v>15</v>
      </c>
      <c r="I7" s="112"/>
      <c r="J7" s="112"/>
      <c r="K7" s="112"/>
      <c r="L7" s="112"/>
      <c r="M7" s="112" t="s">
        <v>14</v>
      </c>
      <c r="N7" s="112"/>
      <c r="O7" s="112"/>
    </row>
    <row r="8" spans="8:15" ht="19.5" customHeight="1">
      <c r="H8" s="113" t="str">
        <f>'CADASTRO DE DADOS'!C3</f>
        <v>PREGÃO PRESENCIAL-SRP</v>
      </c>
      <c r="I8" s="113"/>
      <c r="J8" s="113"/>
      <c r="K8" s="113"/>
      <c r="L8" s="113"/>
      <c r="M8" s="113" t="str">
        <f>'CADASTRO DE DADOS'!C4</f>
        <v>037 - 2019</v>
      </c>
      <c r="N8" s="113"/>
      <c r="O8" s="113"/>
    </row>
    <row r="13" spans="1:15" ht="19.5" customHeight="1">
      <c r="A13" s="115" t="s">
        <v>16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5" ht="19.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1:15" ht="19.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7" spans="1:15" ht="19.5" customHeight="1">
      <c r="A17" s="120" t="s">
        <v>7</v>
      </c>
      <c r="B17" s="120"/>
      <c r="C17" s="120"/>
      <c r="D17" s="120"/>
      <c r="E17" s="120"/>
      <c r="F17" s="121">
        <f>'CADASTRO DE DADOS'!C7</f>
        <v>1</v>
      </c>
      <c r="G17" s="121"/>
      <c r="H17" s="121"/>
      <c r="I17" s="121"/>
      <c r="J17" s="121"/>
      <c r="K17" s="121"/>
      <c r="L17" s="121"/>
      <c r="M17" s="121"/>
      <c r="N17" s="121"/>
      <c r="O17" s="121"/>
    </row>
    <row r="18" spans="1:15" ht="19.5" customHeight="1">
      <c r="A18" s="120" t="s">
        <v>8</v>
      </c>
      <c r="B18" s="120"/>
      <c r="C18" s="120"/>
      <c r="D18" s="120"/>
      <c r="E18" s="120"/>
      <c r="F18" s="121">
        <f>'CADASTRO DE DADOS'!C8</f>
        <v>2</v>
      </c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ht="19.5" customHeight="1">
      <c r="A19" s="120" t="s">
        <v>17</v>
      </c>
      <c r="B19" s="120"/>
      <c r="C19" s="120"/>
      <c r="D19" s="120"/>
      <c r="E19" s="120"/>
      <c r="F19" s="121">
        <f>'CADASTRO DE DADOS'!C9</f>
        <v>3</v>
      </c>
      <c r="G19" s="121"/>
      <c r="H19" s="121"/>
      <c r="I19" s="121"/>
      <c r="J19" s="121"/>
      <c r="K19" s="121"/>
      <c r="L19" s="121"/>
      <c r="M19" s="121"/>
      <c r="N19" s="121"/>
      <c r="O19" s="121"/>
    </row>
    <row r="20" spans="1:15" ht="19.5" customHeight="1">
      <c r="A20" s="120" t="s">
        <v>18</v>
      </c>
      <c r="B20" s="120"/>
      <c r="C20" s="120"/>
      <c r="D20" s="120"/>
      <c r="E20" s="120"/>
      <c r="F20" s="121">
        <f>'CADASTRO DE DADOS'!C10</f>
        <v>4</v>
      </c>
      <c r="G20" s="121"/>
      <c r="H20" s="121"/>
      <c r="I20" s="121"/>
      <c r="J20" s="121"/>
      <c r="K20" s="121"/>
      <c r="L20" s="121"/>
      <c r="M20" s="121"/>
      <c r="N20" s="121"/>
      <c r="O20" s="121"/>
    </row>
    <row r="22" spans="3:13" ht="19.5" customHeight="1">
      <c r="C22" s="122" t="str">
        <f>'CADASTRO DE DADOS'!C21</f>
        <v>Local e data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5" spans="3:13" ht="19.5" customHeight="1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3:13" ht="19.5" customHeight="1">
      <c r="C26" s="124" t="str">
        <f>'CADASTRO DE DADOS'!C22</f>
        <v>CARIMBO DA EMPRESA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35" spans="1:15" ht="19.5" customHeight="1">
      <c r="A35" s="110" t="s">
        <v>25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1:15" ht="19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8" spans="1:15" ht="19.5" customHeight="1">
      <c r="A38" s="111" t="s">
        <v>26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</row>
    <row r="39" spans="1:15" ht="19.5" customHeight="1">
      <c r="A39" s="111" t="s">
        <v>27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</row>
    <row r="41" spans="8:15" ht="19.5" customHeight="1">
      <c r="H41" s="112" t="s">
        <v>15</v>
      </c>
      <c r="I41" s="112"/>
      <c r="J41" s="112"/>
      <c r="K41" s="112"/>
      <c r="L41" s="112"/>
      <c r="M41" s="112" t="s">
        <v>14</v>
      </c>
      <c r="N41" s="112"/>
      <c r="O41" s="112"/>
    </row>
    <row r="42" spans="8:15" ht="19.5" customHeight="1">
      <c r="H42" s="113" t="str">
        <f>H8</f>
        <v>PREGÃO PRESENCIAL-SRP</v>
      </c>
      <c r="I42" s="113"/>
      <c r="J42" s="113"/>
      <c r="K42" s="113"/>
      <c r="L42" s="113"/>
      <c r="M42" s="113" t="str">
        <f>M8</f>
        <v>037 - 2019</v>
      </c>
      <c r="N42" s="113"/>
      <c r="O42" s="113"/>
    </row>
    <row r="45" spans="1:15" ht="19.5" customHeight="1">
      <c r="A45" s="118" t="s">
        <v>28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</row>
    <row r="46" spans="1:15" ht="19.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 ht="19.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1:15" ht="19.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9.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1" spans="1:15" ht="19.5" customHeight="1">
      <c r="A51" s="120" t="s">
        <v>7</v>
      </c>
      <c r="B51" s="120"/>
      <c r="C51" s="120"/>
      <c r="D51" s="120"/>
      <c r="E51" s="120"/>
      <c r="F51" s="121">
        <f>F17</f>
        <v>1</v>
      </c>
      <c r="G51" s="121"/>
      <c r="H51" s="121"/>
      <c r="I51" s="121"/>
      <c r="J51" s="121"/>
      <c r="K51" s="121"/>
      <c r="L51" s="121"/>
      <c r="M51" s="121"/>
      <c r="N51" s="121"/>
      <c r="O51" s="121"/>
    </row>
    <row r="52" spans="1:15" ht="19.5" customHeight="1">
      <c r="A52" s="120" t="s">
        <v>8</v>
      </c>
      <c r="B52" s="120"/>
      <c r="C52" s="120"/>
      <c r="D52" s="120"/>
      <c r="E52" s="120"/>
      <c r="F52" s="121">
        <f>F18</f>
        <v>2</v>
      </c>
      <c r="G52" s="121"/>
      <c r="H52" s="121"/>
      <c r="I52" s="121"/>
      <c r="J52" s="121"/>
      <c r="K52" s="121"/>
      <c r="L52" s="121"/>
      <c r="M52" s="121"/>
      <c r="N52" s="121"/>
      <c r="O52" s="121"/>
    </row>
    <row r="53" spans="1:15" ht="19.5" customHeight="1">
      <c r="A53" s="120" t="s">
        <v>17</v>
      </c>
      <c r="B53" s="120"/>
      <c r="C53" s="120"/>
      <c r="D53" s="120"/>
      <c r="E53" s="120"/>
      <c r="F53" s="121">
        <f>F19</f>
        <v>3</v>
      </c>
      <c r="G53" s="121"/>
      <c r="H53" s="121"/>
      <c r="I53" s="121"/>
      <c r="J53" s="121"/>
      <c r="K53" s="121"/>
      <c r="L53" s="121"/>
      <c r="M53" s="121"/>
      <c r="N53" s="121"/>
      <c r="O53" s="121"/>
    </row>
    <row r="54" spans="1:15" ht="19.5" customHeight="1">
      <c r="A54" s="120" t="s">
        <v>18</v>
      </c>
      <c r="B54" s="120"/>
      <c r="C54" s="120"/>
      <c r="D54" s="120"/>
      <c r="E54" s="120"/>
      <c r="F54" s="121">
        <f>F20</f>
        <v>4</v>
      </c>
      <c r="G54" s="121"/>
      <c r="H54" s="121"/>
      <c r="I54" s="121"/>
      <c r="J54" s="121"/>
      <c r="K54" s="121"/>
      <c r="L54" s="121"/>
      <c r="M54" s="121"/>
      <c r="N54" s="121"/>
      <c r="O54" s="121"/>
    </row>
    <row r="56" spans="3:13" ht="19.5" customHeight="1">
      <c r="C56" s="122" t="str">
        <f>C22</f>
        <v>Local e data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9" spans="3:13" ht="19.5" customHeight="1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3:13" ht="19.5" customHeight="1">
      <c r="C60" s="124" t="str">
        <f>C26</f>
        <v>CARIMBO DA EMPRESA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</row>
    <row r="68" spans="1:15" ht="19.5" customHeight="1">
      <c r="A68" s="110" t="s">
        <v>29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</row>
    <row r="69" spans="1:15" ht="19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1" spans="1:15" ht="19.5" customHeight="1">
      <c r="A71" s="111" t="s">
        <v>42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</row>
    <row r="72" spans="1:15" ht="19.5" customHeight="1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</row>
    <row r="74" spans="8:15" ht="19.5" customHeight="1">
      <c r="H74" s="112" t="s">
        <v>15</v>
      </c>
      <c r="I74" s="112"/>
      <c r="J74" s="112"/>
      <c r="K74" s="112"/>
      <c r="L74" s="112"/>
      <c r="M74" s="112" t="s">
        <v>14</v>
      </c>
      <c r="N74" s="112"/>
      <c r="O74" s="112"/>
    </row>
    <row r="75" spans="8:15" ht="19.5" customHeight="1">
      <c r="H75" s="113" t="str">
        <f>H8</f>
        <v>PREGÃO PRESENCIAL-SRP</v>
      </c>
      <c r="I75" s="113"/>
      <c r="J75" s="113"/>
      <c r="K75" s="113"/>
      <c r="L75" s="113"/>
      <c r="M75" s="113" t="str">
        <f>M8</f>
        <v>037 - 2019</v>
      </c>
      <c r="N75" s="113"/>
      <c r="O75" s="113"/>
    </row>
    <row r="79" spans="1:15" ht="19.5" customHeight="1">
      <c r="A79" s="115" t="s">
        <v>30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</row>
    <row r="80" spans="1:15" ht="19.5" customHeight="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</row>
    <row r="81" spans="1:15" ht="19.5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</row>
    <row r="82" spans="1:15" ht="19.5" customHeight="1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</row>
    <row r="84" spans="1:15" ht="19.5" customHeight="1">
      <c r="A84" s="120" t="s">
        <v>7</v>
      </c>
      <c r="B84" s="120"/>
      <c r="C84" s="120"/>
      <c r="D84" s="120"/>
      <c r="E84" s="120"/>
      <c r="F84" s="121">
        <f>F51</f>
        <v>1</v>
      </c>
      <c r="G84" s="121"/>
      <c r="H84" s="121"/>
      <c r="I84" s="121"/>
      <c r="J84" s="121"/>
      <c r="K84" s="121"/>
      <c r="L84" s="121"/>
      <c r="M84" s="121"/>
      <c r="N84" s="121"/>
      <c r="O84" s="121"/>
    </row>
    <row r="85" spans="1:15" ht="19.5" customHeight="1">
      <c r="A85" s="120" t="s">
        <v>8</v>
      </c>
      <c r="B85" s="120"/>
      <c r="C85" s="120"/>
      <c r="D85" s="120"/>
      <c r="E85" s="120"/>
      <c r="F85" s="121">
        <f>F52</f>
        <v>2</v>
      </c>
      <c r="G85" s="121"/>
      <c r="H85" s="121"/>
      <c r="I85" s="121"/>
      <c r="J85" s="121"/>
      <c r="K85" s="121"/>
      <c r="L85" s="121"/>
      <c r="M85" s="121"/>
      <c r="N85" s="121"/>
      <c r="O85" s="121"/>
    </row>
    <row r="86" spans="1:15" ht="19.5" customHeight="1">
      <c r="A86" s="120" t="s">
        <v>17</v>
      </c>
      <c r="B86" s="120"/>
      <c r="C86" s="120"/>
      <c r="D86" s="120"/>
      <c r="E86" s="120"/>
      <c r="F86" s="121">
        <f>F53</f>
        <v>3</v>
      </c>
      <c r="G86" s="121"/>
      <c r="H86" s="121"/>
      <c r="I86" s="121"/>
      <c r="J86" s="121"/>
      <c r="K86" s="121"/>
      <c r="L86" s="121"/>
      <c r="M86" s="121"/>
      <c r="N86" s="121"/>
      <c r="O86" s="121"/>
    </row>
    <row r="87" spans="1:15" ht="19.5" customHeight="1">
      <c r="A87" s="120" t="s">
        <v>18</v>
      </c>
      <c r="B87" s="120"/>
      <c r="C87" s="120"/>
      <c r="D87" s="120"/>
      <c r="E87" s="120"/>
      <c r="F87" s="121">
        <f>F54</f>
        <v>4</v>
      </c>
      <c r="G87" s="121"/>
      <c r="H87" s="121"/>
      <c r="I87" s="121"/>
      <c r="J87" s="121"/>
      <c r="K87" s="121"/>
      <c r="L87" s="121"/>
      <c r="M87" s="121"/>
      <c r="N87" s="121"/>
      <c r="O87" s="121"/>
    </row>
    <row r="89" spans="3:13" ht="19.5" customHeight="1">
      <c r="C89" s="122" t="str">
        <f>C56</f>
        <v>Local e data</v>
      </c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2" spans="3:13" ht="19.5" customHeight="1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3:13" ht="19.5" customHeight="1">
      <c r="C93" s="124" t="str">
        <f>C26</f>
        <v>CARIMBO DA EMPRESA</v>
      </c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101" spans="1:15" ht="19.5" customHeight="1">
      <c r="A101" s="110" t="s">
        <v>44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</row>
    <row r="102" spans="1:15" ht="19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4" spans="1:15" ht="19.5" customHeight="1">
      <c r="A104" s="111" t="s">
        <v>32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</row>
    <row r="105" spans="1:15" ht="19.5" customHeight="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</row>
    <row r="107" spans="8:15" ht="19.5" customHeight="1">
      <c r="H107" s="112" t="s">
        <v>15</v>
      </c>
      <c r="I107" s="112"/>
      <c r="J107" s="112"/>
      <c r="K107" s="112"/>
      <c r="L107" s="112"/>
      <c r="M107" s="112" t="s">
        <v>14</v>
      </c>
      <c r="N107" s="112"/>
      <c r="O107" s="112"/>
    </row>
    <row r="108" spans="8:15" ht="19.5" customHeight="1">
      <c r="H108" s="113" t="str">
        <f>H8</f>
        <v>PREGÃO PRESENCIAL-SRP</v>
      </c>
      <c r="I108" s="113"/>
      <c r="J108" s="113"/>
      <c r="K108" s="113"/>
      <c r="L108" s="113"/>
      <c r="M108" s="113" t="str">
        <f>M8</f>
        <v>037 - 2019</v>
      </c>
      <c r="N108" s="113"/>
      <c r="O108" s="113"/>
    </row>
    <row r="112" spans="1:15" ht="19.5" customHeight="1">
      <c r="A112" s="115" t="s">
        <v>33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</row>
    <row r="113" spans="1:15" ht="19.5" customHeight="1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</row>
    <row r="114" spans="1:15" ht="19.5" customHeight="1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</row>
    <row r="115" spans="1:15" ht="19.5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  <row r="116" spans="1:15" ht="19.5" customHeight="1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</row>
    <row r="117" spans="1:15" ht="19.5" customHeight="1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</row>
    <row r="119" spans="1:15" ht="19.5" customHeight="1">
      <c r="A119" s="120" t="s">
        <v>7</v>
      </c>
      <c r="B119" s="120"/>
      <c r="C119" s="120"/>
      <c r="D119" s="120"/>
      <c r="E119" s="120"/>
      <c r="F119" s="121">
        <f>F17</f>
        <v>1</v>
      </c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1:15" ht="19.5" customHeight="1">
      <c r="A120" s="120" t="s">
        <v>8</v>
      </c>
      <c r="B120" s="120"/>
      <c r="C120" s="120"/>
      <c r="D120" s="120"/>
      <c r="E120" s="120"/>
      <c r="F120" s="121">
        <f>F18</f>
        <v>2</v>
      </c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1:15" ht="19.5" customHeight="1">
      <c r="A121" s="120" t="s">
        <v>17</v>
      </c>
      <c r="B121" s="120"/>
      <c r="C121" s="120"/>
      <c r="D121" s="120"/>
      <c r="E121" s="120"/>
      <c r="F121" s="121">
        <f>F19</f>
        <v>3</v>
      </c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1:15" ht="19.5" customHeight="1">
      <c r="A122" s="120" t="s">
        <v>18</v>
      </c>
      <c r="B122" s="120"/>
      <c r="C122" s="120"/>
      <c r="D122" s="120"/>
      <c r="E122" s="120"/>
      <c r="F122" s="121">
        <f>F20</f>
        <v>4</v>
      </c>
      <c r="G122" s="121"/>
      <c r="H122" s="121"/>
      <c r="I122" s="121"/>
      <c r="J122" s="121"/>
      <c r="K122" s="121"/>
      <c r="L122" s="121"/>
      <c r="M122" s="121"/>
      <c r="N122" s="121"/>
      <c r="O122" s="121"/>
    </row>
    <row r="124" spans="3:13" ht="19.5" customHeight="1">
      <c r="C124" s="122" t="str">
        <f>C22</f>
        <v>Local e data</v>
      </c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</row>
    <row r="127" spans="3:13" ht="19.5" customHeight="1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3:13" ht="40.5" customHeight="1">
      <c r="C128" s="131" t="str">
        <f>C93</f>
        <v>CARIMBO DA EMPRESA</v>
      </c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</row>
    <row r="129" spans="3:13" ht="31.5" customHeight="1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ht="31.5" customHeight="1"/>
    <row r="131" spans="1:15" ht="19.5" customHeight="1">
      <c r="A131" s="110" t="s">
        <v>31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1:14" ht="19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4" spans="1:15" ht="19.5" customHeight="1">
      <c r="A134" s="111" t="s">
        <v>117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1:14" ht="19.5" customHeight="1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</row>
    <row r="137" spans="8:15" ht="19.5" customHeight="1">
      <c r="H137" s="112" t="s">
        <v>15</v>
      </c>
      <c r="I137" s="112"/>
      <c r="J137" s="112"/>
      <c r="K137" s="112"/>
      <c r="L137" s="112"/>
      <c r="M137" s="132" t="s">
        <v>14</v>
      </c>
      <c r="N137" s="133"/>
      <c r="O137" s="134"/>
    </row>
    <row r="138" spans="8:15" ht="19.5" customHeight="1">
      <c r="H138" s="113" t="str">
        <f>H108</f>
        <v>PREGÃO PRESENCIAL-SRP</v>
      </c>
      <c r="I138" s="113"/>
      <c r="J138" s="113"/>
      <c r="K138" s="113"/>
      <c r="L138" s="113"/>
      <c r="M138" s="135" t="str">
        <f>M108</f>
        <v>037 - 2019</v>
      </c>
      <c r="N138" s="136"/>
      <c r="O138" s="137"/>
    </row>
    <row r="141" ht="18.75" customHeight="1"/>
    <row r="142" spans="1:15" ht="19.5" customHeight="1" hidden="1">
      <c r="A142" s="118" t="s">
        <v>118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1:15" ht="19.5" customHeight="1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1:15" ht="19.5" customHeight="1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1:15" ht="19.5" customHeight="1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1:15" ht="19.5" customHeight="1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1:15" ht="19.5" customHeight="1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9" spans="1:15" ht="19.5" customHeight="1">
      <c r="A149" s="29" t="s">
        <v>7</v>
      </c>
      <c r="B149" s="30"/>
      <c r="C149" s="30"/>
      <c r="D149" s="31"/>
      <c r="E149" s="121">
        <f>F119</f>
        <v>1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1:15" ht="19.5" customHeight="1">
      <c r="A150" s="29" t="s">
        <v>8</v>
      </c>
      <c r="B150" s="32"/>
      <c r="C150" s="32"/>
      <c r="D150" s="33"/>
      <c r="E150" s="121">
        <f>F120</f>
        <v>2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1:15" ht="19.5" customHeight="1">
      <c r="A151" s="29" t="s">
        <v>17</v>
      </c>
      <c r="B151" s="30"/>
      <c r="C151" s="30"/>
      <c r="D151" s="31"/>
      <c r="E151" s="121">
        <f>F121</f>
        <v>3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1:15" ht="19.5" customHeight="1">
      <c r="A152" s="125" t="s">
        <v>18</v>
      </c>
      <c r="B152" s="126"/>
      <c r="C152" s="126"/>
      <c r="D152" s="127"/>
      <c r="E152" s="121">
        <f>F122</f>
        <v>4</v>
      </c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4" spans="1:15" ht="19.5" customHeight="1">
      <c r="A154" s="122" t="str">
        <f>C124</f>
        <v>Local e data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</row>
    <row r="157" spans="2:12" ht="19.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2:14" ht="19.5" customHeight="1">
      <c r="B158" s="138" t="str">
        <f>C128</f>
        <v>CARIMBO DA EMPRESA</v>
      </c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</row>
    <row r="164" spans="1:15" ht="19.5" customHeight="1">
      <c r="A164" s="110" t="s">
        <v>119</v>
      </c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1:15" ht="19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9.5" customHeight="1">
      <c r="A166" s="111" t="s">
        <v>34</v>
      </c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8" spans="8:15" ht="19.5" customHeight="1">
      <c r="H168" s="112" t="s">
        <v>15</v>
      </c>
      <c r="I168" s="112"/>
      <c r="J168" s="112"/>
      <c r="K168" s="112"/>
      <c r="L168" s="112"/>
      <c r="M168" s="112" t="s">
        <v>14</v>
      </c>
      <c r="N168" s="112"/>
      <c r="O168" s="112"/>
    </row>
    <row r="169" spans="8:15" ht="19.5" customHeight="1">
      <c r="H169" s="113" t="str">
        <f>H8</f>
        <v>PREGÃO PRESENCIAL-SRP</v>
      </c>
      <c r="I169" s="113"/>
      <c r="J169" s="113"/>
      <c r="K169" s="113"/>
      <c r="L169" s="113"/>
      <c r="M169" s="113" t="str">
        <f>M8</f>
        <v>037 - 2019</v>
      </c>
      <c r="N169" s="113"/>
      <c r="O169" s="113"/>
    </row>
    <row r="172" spans="1:15" ht="19.5" customHeight="1">
      <c r="A172" s="115" t="s">
        <v>35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1:15" ht="19.5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1:15" ht="19.5" customHeight="1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1:15" ht="19.5" customHeight="1">
      <c r="A175" s="125" t="s">
        <v>36</v>
      </c>
      <c r="B175" s="126"/>
      <c r="C175" s="126"/>
      <c r="D175" s="126"/>
      <c r="E175" s="127"/>
      <c r="F175" s="121">
        <f>'CADASTRO DE DADOS'!C15</f>
        <v>8</v>
      </c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1:15" ht="19.5" customHeight="1">
      <c r="A176" s="120" t="s">
        <v>37</v>
      </c>
      <c r="B176" s="120"/>
      <c r="C176" s="120"/>
      <c r="D176" s="120"/>
      <c r="E176" s="120"/>
      <c r="F176" s="121">
        <f>'CADASTRO DE DADOS'!C16</f>
        <v>9</v>
      </c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1:15" ht="19.5" customHeight="1">
      <c r="A177" s="120" t="s">
        <v>20</v>
      </c>
      <c r="B177" s="120"/>
      <c r="C177" s="120"/>
      <c r="D177" s="120"/>
      <c r="E177" s="120"/>
      <c r="F177" s="121">
        <f>'CADASTRO DE DADOS'!C17</f>
        <v>10</v>
      </c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1:15" ht="19.5" customHeight="1">
      <c r="A178" s="120" t="s">
        <v>9</v>
      </c>
      <c r="B178" s="120"/>
      <c r="C178" s="120"/>
      <c r="D178" s="120"/>
      <c r="E178" s="120"/>
      <c r="F178" s="121">
        <f>'CADASTRO DE DADOS'!C18</f>
        <v>11</v>
      </c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1:15" ht="19.5" customHeight="1">
      <c r="A179" s="120" t="s">
        <v>39</v>
      </c>
      <c r="B179" s="120"/>
      <c r="C179" s="120"/>
      <c r="D179" s="120"/>
      <c r="E179" s="120"/>
      <c r="F179" s="121">
        <f>'CADASTRO DE DADOS'!C19</f>
        <v>12</v>
      </c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1:15" ht="19.5" customHeight="1">
      <c r="A180" s="115" t="s">
        <v>40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1:15" ht="19.5" customHeight="1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1:15" ht="19.5" customHeight="1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1:15" ht="19.5" customHeight="1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1:15" ht="19.5" customHeight="1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1:15" ht="19.5" customHeight="1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1:15" ht="19.5" customHeight="1">
      <c r="A186" s="120" t="s">
        <v>7</v>
      </c>
      <c r="B186" s="120"/>
      <c r="C186" s="120"/>
      <c r="D186" s="120"/>
      <c r="E186" s="120"/>
      <c r="F186" s="121">
        <f>E149</f>
        <v>1</v>
      </c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1:15" ht="19.5" customHeight="1">
      <c r="A187" s="120" t="s">
        <v>8</v>
      </c>
      <c r="B187" s="120"/>
      <c r="C187" s="120"/>
      <c r="D187" s="120"/>
      <c r="E187" s="120"/>
      <c r="F187" s="121">
        <f>E150</f>
        <v>2</v>
      </c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1:15" ht="19.5" customHeight="1">
      <c r="A188" s="120" t="s">
        <v>17</v>
      </c>
      <c r="B188" s="120"/>
      <c r="C188" s="120"/>
      <c r="D188" s="120"/>
      <c r="E188" s="120"/>
      <c r="F188" s="121">
        <f>E151</f>
        <v>3</v>
      </c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1:15" ht="19.5" customHeight="1">
      <c r="A189" s="120" t="s">
        <v>18</v>
      </c>
      <c r="B189" s="120"/>
      <c r="C189" s="120"/>
      <c r="D189" s="120"/>
      <c r="E189" s="120"/>
      <c r="F189" s="121">
        <f>E152</f>
        <v>4</v>
      </c>
      <c r="G189" s="121"/>
      <c r="H189" s="121"/>
      <c r="I189" s="121"/>
      <c r="J189" s="121"/>
      <c r="K189" s="121"/>
      <c r="L189" s="121"/>
      <c r="M189" s="121"/>
      <c r="N189" s="121"/>
      <c r="O189" s="121"/>
    </row>
    <row r="191" spans="3:13" ht="19.5" customHeight="1">
      <c r="C191" s="122" t="str">
        <f>A154</f>
        <v>Local e data</v>
      </c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</row>
    <row r="193" spans="3:13" ht="19.5" customHeight="1"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3:13" ht="19.5" customHeight="1">
      <c r="C194" s="124" t="str">
        <f>B158</f>
        <v>CARIMBO DA EMPRESA</v>
      </c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</row>
  </sheetData>
  <sheetProtection selectLockedCells="1" selectUnlockedCells="1"/>
  <mergeCells count="115">
    <mergeCell ref="C191:M191"/>
    <mergeCell ref="C194:M194"/>
    <mergeCell ref="A187:E187"/>
    <mergeCell ref="F187:O187"/>
    <mergeCell ref="A188:E188"/>
    <mergeCell ref="F188:O188"/>
    <mergeCell ref="A189:E189"/>
    <mergeCell ref="F189:O189"/>
    <mergeCell ref="A178:E178"/>
    <mergeCell ref="F178:O178"/>
    <mergeCell ref="A179:E179"/>
    <mergeCell ref="F179:O179"/>
    <mergeCell ref="A180:O185"/>
    <mergeCell ref="A186:E186"/>
    <mergeCell ref="F186:O186"/>
    <mergeCell ref="A172:O174"/>
    <mergeCell ref="A175:E175"/>
    <mergeCell ref="F175:O175"/>
    <mergeCell ref="A176:E176"/>
    <mergeCell ref="F176:O176"/>
    <mergeCell ref="A177:E177"/>
    <mergeCell ref="F177:O177"/>
    <mergeCell ref="B158:N158"/>
    <mergeCell ref="A164:O164"/>
    <mergeCell ref="A166:O166"/>
    <mergeCell ref="H168:L168"/>
    <mergeCell ref="M168:O168"/>
    <mergeCell ref="H169:L169"/>
    <mergeCell ref="M169:O169"/>
    <mergeCell ref="E149:O149"/>
    <mergeCell ref="E150:O150"/>
    <mergeCell ref="E151:O151"/>
    <mergeCell ref="A152:D152"/>
    <mergeCell ref="E152:O152"/>
    <mergeCell ref="A154:O154"/>
    <mergeCell ref="A135:N135"/>
    <mergeCell ref="H137:L137"/>
    <mergeCell ref="M137:O137"/>
    <mergeCell ref="H138:L138"/>
    <mergeCell ref="M138:O138"/>
    <mergeCell ref="A142:O147"/>
    <mergeCell ref="A122:E122"/>
    <mergeCell ref="F122:O122"/>
    <mergeCell ref="C124:M124"/>
    <mergeCell ref="C128:M128"/>
    <mergeCell ref="A131:O131"/>
    <mergeCell ref="A134:O134"/>
    <mergeCell ref="A119:E119"/>
    <mergeCell ref="F119:O119"/>
    <mergeCell ref="A120:E120"/>
    <mergeCell ref="F120:O120"/>
    <mergeCell ref="A121:E121"/>
    <mergeCell ref="F121:O121"/>
    <mergeCell ref="A105:O105"/>
    <mergeCell ref="H107:L107"/>
    <mergeCell ref="M107:O107"/>
    <mergeCell ref="H108:L108"/>
    <mergeCell ref="M108:O108"/>
    <mergeCell ref="A112:O117"/>
    <mergeCell ref="A87:E87"/>
    <mergeCell ref="F87:O87"/>
    <mergeCell ref="C89:M89"/>
    <mergeCell ref="C93:M93"/>
    <mergeCell ref="A101:O101"/>
    <mergeCell ref="A104:O104"/>
    <mergeCell ref="A84:E84"/>
    <mergeCell ref="F84:O84"/>
    <mergeCell ref="A85:E85"/>
    <mergeCell ref="F85:O85"/>
    <mergeCell ref="A86:E86"/>
    <mergeCell ref="F86:O86"/>
    <mergeCell ref="A72:O72"/>
    <mergeCell ref="H74:L74"/>
    <mergeCell ref="M74:O74"/>
    <mergeCell ref="H75:L75"/>
    <mergeCell ref="M75:O75"/>
    <mergeCell ref="A79:O82"/>
    <mergeCell ref="A54:E54"/>
    <mergeCell ref="F54:O54"/>
    <mergeCell ref="C56:M56"/>
    <mergeCell ref="C60:M60"/>
    <mergeCell ref="A68:O68"/>
    <mergeCell ref="A71:O71"/>
    <mergeCell ref="A51:E51"/>
    <mergeCell ref="F51:O51"/>
    <mergeCell ref="A52:E52"/>
    <mergeCell ref="F52:O52"/>
    <mergeCell ref="A53:E53"/>
    <mergeCell ref="F53:O53"/>
    <mergeCell ref="A39:O39"/>
    <mergeCell ref="H41:L41"/>
    <mergeCell ref="M41:O41"/>
    <mergeCell ref="H42:L42"/>
    <mergeCell ref="M42:O42"/>
    <mergeCell ref="A45:O49"/>
    <mergeCell ref="A20:E20"/>
    <mergeCell ref="F20:O20"/>
    <mergeCell ref="C22:M22"/>
    <mergeCell ref="C26:M26"/>
    <mergeCell ref="A35:O35"/>
    <mergeCell ref="A38:O38"/>
    <mergeCell ref="A13:O15"/>
    <mergeCell ref="A17:E17"/>
    <mergeCell ref="F17:O17"/>
    <mergeCell ref="A18:E18"/>
    <mergeCell ref="F18:O18"/>
    <mergeCell ref="A19:E19"/>
    <mergeCell ref="F19:O19"/>
    <mergeCell ref="A1:O1"/>
    <mergeCell ref="A4:O4"/>
    <mergeCell ref="A5:O5"/>
    <mergeCell ref="H7:L7"/>
    <mergeCell ref="M7:O7"/>
    <mergeCell ref="H8:L8"/>
    <mergeCell ref="M8:O8"/>
  </mergeCells>
  <printOptions horizontalCentered="1"/>
  <pageMargins left="0.3937007874015748" right="0.3937007874015748" top="1.968503937007874" bottom="0.7874015748031497" header="0.3937007874015748" footer="0.3937007874015748"/>
  <pageSetup horizontalDpi="600" verticalDpi="600" orientation="portrait" paperSize="9" r:id="rId2"/>
  <headerFooter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5"/>
  <sheetViews>
    <sheetView zoomScalePageLayoutView="0" workbookViewId="0" topLeftCell="A97">
      <selection activeCell="L99" sqref="L99"/>
    </sheetView>
  </sheetViews>
  <sheetFormatPr defaultColWidth="9.140625" defaultRowHeight="12.75"/>
  <cols>
    <col min="1" max="1" width="7.8515625" style="97" customWidth="1"/>
    <col min="2" max="2" width="9.140625" style="97" customWidth="1"/>
    <col min="3" max="3" width="32.28125" style="97" customWidth="1"/>
    <col min="4" max="4" width="12.00390625" style="99" customWidth="1"/>
    <col min="5" max="6" width="9.140625" style="97" customWidth="1"/>
    <col min="7" max="7" width="11.28125" style="97" customWidth="1"/>
    <col min="8" max="8" width="15.00390625" style="97" customWidth="1"/>
    <col min="9" max="16384" width="9.140625" style="97" customWidth="1"/>
  </cols>
  <sheetData>
    <row r="1" ht="12.75"/>
    <row r="2" spans="1:8" ht="29.25" customHeight="1">
      <c r="A2" s="146" t="s">
        <v>168</v>
      </c>
      <c r="B2" s="147"/>
      <c r="C2" s="147"/>
      <c r="D2" s="147"/>
      <c r="E2" s="147"/>
      <c r="F2" s="147"/>
      <c r="G2" s="147"/>
      <c r="H2" s="148"/>
    </row>
    <row r="4" spans="1:8" ht="15.75">
      <c r="A4" s="158" t="s">
        <v>169</v>
      </c>
      <c r="B4" s="158"/>
      <c r="C4" s="158"/>
      <c r="D4" s="158"/>
      <c r="E4" s="158"/>
      <c r="F4" s="158"/>
      <c r="G4" s="158"/>
      <c r="H4" s="158"/>
    </row>
    <row r="5" spans="1:8" ht="15.75">
      <c r="A5" s="84" t="s">
        <v>84</v>
      </c>
      <c r="B5" s="149" t="s">
        <v>129</v>
      </c>
      <c r="C5" s="149"/>
      <c r="D5" s="89" t="s">
        <v>88</v>
      </c>
      <c r="E5" s="84" t="s">
        <v>77</v>
      </c>
      <c r="F5" s="84" t="s">
        <v>89</v>
      </c>
      <c r="G5" s="60" t="s">
        <v>90</v>
      </c>
      <c r="H5" s="60" t="s">
        <v>91</v>
      </c>
    </row>
    <row r="6" spans="1:8" ht="67.5" customHeight="1">
      <c r="A6" s="67">
        <v>1</v>
      </c>
      <c r="B6" s="153" t="s">
        <v>130</v>
      </c>
      <c r="C6" s="153"/>
      <c r="D6" s="90"/>
      <c r="E6" s="96">
        <v>700</v>
      </c>
      <c r="F6" s="67" t="s">
        <v>92</v>
      </c>
      <c r="G6" s="85">
        <v>0</v>
      </c>
      <c r="H6" s="86">
        <f>SUM(G6*E6)</f>
        <v>0</v>
      </c>
    </row>
    <row r="7" spans="1:8" ht="213" customHeight="1">
      <c r="A7" s="67">
        <v>2</v>
      </c>
      <c r="B7" s="153" t="s">
        <v>131</v>
      </c>
      <c r="C7" s="153"/>
      <c r="D7" s="90"/>
      <c r="E7" s="96">
        <v>135</v>
      </c>
      <c r="F7" s="67" t="s">
        <v>92</v>
      </c>
      <c r="G7" s="85">
        <v>0</v>
      </c>
      <c r="H7" s="86">
        <f aca="true" t="shared" si="0" ref="H7:H21">SUM(G7*E7)</f>
        <v>0</v>
      </c>
    </row>
    <row r="8" spans="1:8" ht="43.5" customHeight="1">
      <c r="A8" s="67">
        <v>3</v>
      </c>
      <c r="B8" s="153" t="s">
        <v>132</v>
      </c>
      <c r="C8" s="153"/>
      <c r="D8" s="90"/>
      <c r="E8" s="96">
        <v>180</v>
      </c>
      <c r="F8" s="67" t="s">
        <v>93</v>
      </c>
      <c r="G8" s="85">
        <v>0</v>
      </c>
      <c r="H8" s="86">
        <f t="shared" si="0"/>
        <v>0</v>
      </c>
    </row>
    <row r="9" spans="1:8" ht="96" customHeight="1">
      <c r="A9" s="67">
        <v>4</v>
      </c>
      <c r="B9" s="153" t="s">
        <v>180</v>
      </c>
      <c r="C9" s="153"/>
      <c r="D9" s="90"/>
      <c r="E9" s="96">
        <v>350</v>
      </c>
      <c r="F9" s="67" t="s">
        <v>92</v>
      </c>
      <c r="G9" s="85">
        <v>0</v>
      </c>
      <c r="H9" s="86">
        <f t="shared" si="0"/>
        <v>0</v>
      </c>
    </row>
    <row r="10" spans="1:8" ht="99" customHeight="1">
      <c r="A10" s="67">
        <v>5</v>
      </c>
      <c r="B10" s="153" t="s">
        <v>181</v>
      </c>
      <c r="C10" s="153"/>
      <c r="D10" s="90"/>
      <c r="E10" s="96">
        <v>220</v>
      </c>
      <c r="F10" s="67" t="s">
        <v>92</v>
      </c>
      <c r="G10" s="85">
        <v>0</v>
      </c>
      <c r="H10" s="86">
        <f t="shared" si="0"/>
        <v>0</v>
      </c>
    </row>
    <row r="11" spans="1:8" ht="99" customHeight="1">
      <c r="A11" s="67">
        <v>6</v>
      </c>
      <c r="B11" s="153" t="s">
        <v>182</v>
      </c>
      <c r="C11" s="153"/>
      <c r="D11" s="90"/>
      <c r="E11" s="96">
        <v>270</v>
      </c>
      <c r="F11" s="67" t="s">
        <v>92</v>
      </c>
      <c r="G11" s="85">
        <v>0</v>
      </c>
      <c r="H11" s="86">
        <f t="shared" si="0"/>
        <v>0</v>
      </c>
    </row>
    <row r="12" spans="1:8" ht="141" customHeight="1">
      <c r="A12" s="67">
        <v>7</v>
      </c>
      <c r="B12" s="153" t="s">
        <v>183</v>
      </c>
      <c r="C12" s="153"/>
      <c r="D12" s="90"/>
      <c r="E12" s="96">
        <v>300</v>
      </c>
      <c r="F12" s="67" t="s">
        <v>92</v>
      </c>
      <c r="G12" s="85">
        <v>0</v>
      </c>
      <c r="H12" s="86">
        <f t="shared" si="0"/>
        <v>0</v>
      </c>
    </row>
    <row r="13" spans="1:8" ht="78.75" customHeight="1">
      <c r="A13" s="67">
        <v>8</v>
      </c>
      <c r="B13" s="153" t="s">
        <v>184</v>
      </c>
      <c r="C13" s="153"/>
      <c r="D13" s="90"/>
      <c r="E13" s="96">
        <v>70</v>
      </c>
      <c r="F13" s="67" t="s">
        <v>94</v>
      </c>
      <c r="G13" s="85">
        <v>0</v>
      </c>
      <c r="H13" s="86">
        <f t="shared" si="0"/>
        <v>0</v>
      </c>
    </row>
    <row r="14" spans="1:8" ht="51.75" customHeight="1">
      <c r="A14" s="67">
        <v>9</v>
      </c>
      <c r="B14" s="153" t="s">
        <v>185</v>
      </c>
      <c r="C14" s="153"/>
      <c r="D14" s="90"/>
      <c r="E14" s="96">
        <v>60</v>
      </c>
      <c r="F14" s="67" t="s">
        <v>94</v>
      </c>
      <c r="G14" s="85">
        <v>0</v>
      </c>
      <c r="H14" s="86">
        <f t="shared" si="0"/>
        <v>0</v>
      </c>
    </row>
    <row r="15" spans="1:8" ht="63.75" customHeight="1">
      <c r="A15" s="67">
        <v>10</v>
      </c>
      <c r="B15" s="162" t="s">
        <v>186</v>
      </c>
      <c r="C15" s="153"/>
      <c r="D15" s="90"/>
      <c r="E15" s="96">
        <v>350</v>
      </c>
      <c r="F15" s="67" t="s">
        <v>110</v>
      </c>
      <c r="G15" s="85">
        <v>0</v>
      </c>
      <c r="H15" s="86">
        <f t="shared" si="0"/>
        <v>0</v>
      </c>
    </row>
    <row r="16" spans="1:8" ht="63" customHeight="1">
      <c r="A16" s="67">
        <v>11</v>
      </c>
      <c r="B16" s="160" t="s">
        <v>204</v>
      </c>
      <c r="C16" s="161"/>
      <c r="D16" s="90"/>
      <c r="E16" s="96">
        <v>100</v>
      </c>
      <c r="F16" s="67" t="s">
        <v>110</v>
      </c>
      <c r="G16" s="85">
        <v>0</v>
      </c>
      <c r="H16" s="86">
        <f t="shared" si="0"/>
        <v>0</v>
      </c>
    </row>
    <row r="17" spans="1:8" ht="94.5" customHeight="1">
      <c r="A17" s="67">
        <v>12</v>
      </c>
      <c r="B17" s="162" t="s">
        <v>133</v>
      </c>
      <c r="C17" s="153"/>
      <c r="D17" s="90"/>
      <c r="E17" s="96">
        <v>100</v>
      </c>
      <c r="F17" s="67" t="s">
        <v>110</v>
      </c>
      <c r="G17" s="85">
        <v>0</v>
      </c>
      <c r="H17" s="86">
        <f t="shared" si="0"/>
        <v>0</v>
      </c>
    </row>
    <row r="18" spans="1:8" ht="69.75" customHeight="1">
      <c r="A18" s="67">
        <v>13</v>
      </c>
      <c r="B18" s="162" t="s">
        <v>134</v>
      </c>
      <c r="C18" s="153"/>
      <c r="D18" s="90"/>
      <c r="E18" s="96">
        <v>1400</v>
      </c>
      <c r="F18" s="67" t="s">
        <v>110</v>
      </c>
      <c r="G18" s="85">
        <v>0</v>
      </c>
      <c r="H18" s="86">
        <f t="shared" si="0"/>
        <v>0</v>
      </c>
    </row>
    <row r="19" spans="1:8" ht="15.75">
      <c r="A19" s="67">
        <v>14</v>
      </c>
      <c r="B19" s="153" t="s">
        <v>135</v>
      </c>
      <c r="C19" s="153"/>
      <c r="D19" s="90"/>
      <c r="E19" s="96">
        <v>60</v>
      </c>
      <c r="F19" s="67" t="s">
        <v>95</v>
      </c>
      <c r="G19" s="85">
        <v>0</v>
      </c>
      <c r="H19" s="86">
        <f t="shared" si="0"/>
        <v>0</v>
      </c>
    </row>
    <row r="20" spans="1:8" ht="15.75">
      <c r="A20" s="67">
        <v>15</v>
      </c>
      <c r="B20" s="153" t="s">
        <v>136</v>
      </c>
      <c r="C20" s="153"/>
      <c r="D20" s="90"/>
      <c r="E20" s="96">
        <v>35</v>
      </c>
      <c r="F20" s="67" t="s">
        <v>95</v>
      </c>
      <c r="G20" s="85">
        <v>0</v>
      </c>
      <c r="H20" s="86">
        <f t="shared" si="0"/>
        <v>0</v>
      </c>
    </row>
    <row r="21" spans="1:8" ht="51" customHeight="1">
      <c r="A21" s="67">
        <v>16</v>
      </c>
      <c r="B21" s="153" t="s">
        <v>137</v>
      </c>
      <c r="C21" s="153"/>
      <c r="D21" s="90"/>
      <c r="E21" s="96">
        <v>10</v>
      </c>
      <c r="F21" s="67" t="s">
        <v>96</v>
      </c>
      <c r="G21" s="85">
        <v>0</v>
      </c>
      <c r="H21" s="86">
        <f t="shared" si="0"/>
        <v>0</v>
      </c>
    </row>
    <row r="22" spans="1:8" ht="15.75">
      <c r="A22" s="63"/>
      <c r="B22" s="58"/>
      <c r="C22" s="139" t="s">
        <v>176</v>
      </c>
      <c r="D22" s="139"/>
      <c r="E22" s="140">
        <f>SUM(H6:H21)</f>
        <v>0</v>
      </c>
      <c r="F22" s="140"/>
      <c r="G22" s="140"/>
      <c r="H22" s="140"/>
    </row>
    <row r="23" spans="1:8" ht="15.75">
      <c r="A23" s="63"/>
      <c r="B23" s="58"/>
      <c r="C23" s="64"/>
      <c r="D23" s="91"/>
      <c r="E23" s="64"/>
      <c r="F23" s="64"/>
      <c r="G23" s="64"/>
      <c r="H23" s="64"/>
    </row>
    <row r="24" spans="1:8" ht="15.75">
      <c r="A24" s="65"/>
      <c r="B24" s="53"/>
      <c r="C24" s="54"/>
      <c r="D24" s="93"/>
      <c r="E24" s="54"/>
      <c r="F24" s="57"/>
      <c r="G24" s="57"/>
      <c r="H24" s="58"/>
    </row>
    <row r="25" spans="1:8" ht="15">
      <c r="A25" s="159" t="s">
        <v>170</v>
      </c>
      <c r="B25" s="159"/>
      <c r="C25" s="159"/>
      <c r="D25" s="159"/>
      <c r="E25" s="159"/>
      <c r="F25" s="159"/>
      <c r="G25" s="159"/>
      <c r="H25" s="159"/>
    </row>
    <row r="26" spans="1:8" ht="15.75">
      <c r="A26" s="84" t="s">
        <v>84</v>
      </c>
      <c r="B26" s="149" t="s">
        <v>129</v>
      </c>
      <c r="C26" s="149"/>
      <c r="D26" s="89" t="s">
        <v>88</v>
      </c>
      <c r="E26" s="84" t="s">
        <v>77</v>
      </c>
      <c r="F26" s="84" t="s">
        <v>89</v>
      </c>
      <c r="G26" s="60" t="s">
        <v>90</v>
      </c>
      <c r="H26" s="60" t="s">
        <v>91</v>
      </c>
    </row>
    <row r="27" spans="1:8" ht="49.5" customHeight="1">
      <c r="A27" s="67">
        <v>1</v>
      </c>
      <c r="B27" s="155" t="s">
        <v>213</v>
      </c>
      <c r="C27" s="150"/>
      <c r="D27" s="92"/>
      <c r="E27" s="96">
        <v>25</v>
      </c>
      <c r="F27" s="67" t="s">
        <v>96</v>
      </c>
      <c r="G27" s="85">
        <v>0</v>
      </c>
      <c r="H27" s="86">
        <f aca="true" t="shared" si="1" ref="H27:H37">SUM(G27*E27)</f>
        <v>0</v>
      </c>
    </row>
    <row r="28" spans="1:8" ht="51.75" customHeight="1">
      <c r="A28" s="67">
        <v>2</v>
      </c>
      <c r="B28" s="155" t="s">
        <v>212</v>
      </c>
      <c r="C28" s="150"/>
      <c r="D28" s="92"/>
      <c r="E28" s="96">
        <v>35</v>
      </c>
      <c r="F28" s="67" t="s">
        <v>96</v>
      </c>
      <c r="G28" s="85">
        <v>0</v>
      </c>
      <c r="H28" s="86">
        <f t="shared" si="1"/>
        <v>0</v>
      </c>
    </row>
    <row r="29" spans="1:8" ht="96.75" customHeight="1">
      <c r="A29" s="67">
        <v>3</v>
      </c>
      <c r="B29" s="155" t="s">
        <v>211</v>
      </c>
      <c r="C29" s="150"/>
      <c r="D29" s="92"/>
      <c r="E29" s="96">
        <v>100</v>
      </c>
      <c r="F29" s="67" t="s">
        <v>94</v>
      </c>
      <c r="G29" s="85">
        <v>0</v>
      </c>
      <c r="H29" s="86">
        <f t="shared" si="1"/>
        <v>0</v>
      </c>
    </row>
    <row r="30" spans="1:8" ht="37.5" customHeight="1">
      <c r="A30" s="67">
        <v>4</v>
      </c>
      <c r="B30" s="150" t="s">
        <v>143</v>
      </c>
      <c r="C30" s="150"/>
      <c r="D30" s="92"/>
      <c r="E30" s="96">
        <v>60</v>
      </c>
      <c r="F30" s="67" t="s">
        <v>94</v>
      </c>
      <c r="G30" s="85">
        <v>0</v>
      </c>
      <c r="H30" s="86">
        <f t="shared" si="1"/>
        <v>0</v>
      </c>
    </row>
    <row r="31" spans="1:8" ht="63" customHeight="1">
      <c r="A31" s="67">
        <v>5</v>
      </c>
      <c r="B31" s="150" t="s">
        <v>144</v>
      </c>
      <c r="C31" s="150"/>
      <c r="D31" s="92"/>
      <c r="E31" s="96">
        <v>15</v>
      </c>
      <c r="F31" s="67" t="s">
        <v>94</v>
      </c>
      <c r="G31" s="85">
        <v>0</v>
      </c>
      <c r="H31" s="86">
        <f t="shared" si="1"/>
        <v>0</v>
      </c>
    </row>
    <row r="32" spans="1:8" ht="48" customHeight="1">
      <c r="A32" s="67">
        <v>6</v>
      </c>
      <c r="B32" s="150" t="s">
        <v>145</v>
      </c>
      <c r="C32" s="150"/>
      <c r="D32" s="92"/>
      <c r="E32" s="96">
        <v>10</v>
      </c>
      <c r="F32" s="67" t="s">
        <v>94</v>
      </c>
      <c r="G32" s="85">
        <v>0</v>
      </c>
      <c r="H32" s="86">
        <f t="shared" si="1"/>
        <v>0</v>
      </c>
    </row>
    <row r="33" spans="1:8" ht="52.5" customHeight="1">
      <c r="A33" s="67">
        <v>7</v>
      </c>
      <c r="B33" s="155" t="s">
        <v>208</v>
      </c>
      <c r="C33" s="150"/>
      <c r="D33" s="92"/>
      <c r="E33" s="96">
        <v>30</v>
      </c>
      <c r="F33" s="67" t="s">
        <v>94</v>
      </c>
      <c r="G33" s="85">
        <v>0</v>
      </c>
      <c r="H33" s="86">
        <f t="shared" si="1"/>
        <v>0</v>
      </c>
    </row>
    <row r="34" spans="1:8" ht="44.25" customHeight="1">
      <c r="A34" s="67">
        <v>8</v>
      </c>
      <c r="B34" s="150" t="s">
        <v>146</v>
      </c>
      <c r="C34" s="150"/>
      <c r="D34" s="92"/>
      <c r="E34" s="96">
        <v>150</v>
      </c>
      <c r="F34" s="67" t="s">
        <v>92</v>
      </c>
      <c r="G34" s="85">
        <v>0</v>
      </c>
      <c r="H34" s="86">
        <f t="shared" si="1"/>
        <v>0</v>
      </c>
    </row>
    <row r="35" spans="1:8" ht="24" customHeight="1">
      <c r="A35" s="67">
        <v>9</v>
      </c>
      <c r="B35" s="155" t="s">
        <v>147</v>
      </c>
      <c r="C35" s="150"/>
      <c r="D35" s="92"/>
      <c r="E35" s="96">
        <v>50</v>
      </c>
      <c r="F35" s="67" t="s">
        <v>92</v>
      </c>
      <c r="G35" s="85">
        <v>0</v>
      </c>
      <c r="H35" s="86">
        <f t="shared" si="1"/>
        <v>0</v>
      </c>
    </row>
    <row r="36" spans="1:8" ht="32.25" customHeight="1">
      <c r="A36" s="67">
        <v>10</v>
      </c>
      <c r="B36" s="150" t="s">
        <v>148</v>
      </c>
      <c r="C36" s="150"/>
      <c r="D36" s="92"/>
      <c r="E36" s="96">
        <v>20</v>
      </c>
      <c r="F36" s="67" t="s">
        <v>92</v>
      </c>
      <c r="G36" s="85">
        <v>0</v>
      </c>
      <c r="H36" s="86">
        <f t="shared" si="1"/>
        <v>0</v>
      </c>
    </row>
    <row r="37" spans="1:8" ht="33.75" customHeight="1">
      <c r="A37" s="67">
        <v>11</v>
      </c>
      <c r="B37" s="150" t="s">
        <v>190</v>
      </c>
      <c r="C37" s="150"/>
      <c r="D37" s="92"/>
      <c r="E37" s="96">
        <v>270</v>
      </c>
      <c r="F37" s="67" t="s">
        <v>94</v>
      </c>
      <c r="G37" s="85">
        <v>0</v>
      </c>
      <c r="H37" s="86">
        <f t="shared" si="1"/>
        <v>0</v>
      </c>
    </row>
    <row r="38" spans="1:8" ht="15.75">
      <c r="A38" s="65"/>
      <c r="B38" s="58"/>
      <c r="C38" s="139" t="s">
        <v>176</v>
      </c>
      <c r="D38" s="139"/>
      <c r="E38" s="140">
        <f>SUM(H27:H37)</f>
        <v>0</v>
      </c>
      <c r="F38" s="140"/>
      <c r="G38" s="140"/>
      <c r="H38" s="140"/>
    </row>
    <row r="39" spans="1:9" ht="15.75">
      <c r="A39" s="65"/>
      <c r="B39" s="58"/>
      <c r="C39" s="64"/>
      <c r="D39" s="64"/>
      <c r="E39" s="88"/>
      <c r="F39" s="88"/>
      <c r="G39" s="88"/>
      <c r="H39" s="88"/>
      <c r="I39" s="98"/>
    </row>
    <row r="40" spans="1:9" ht="15.75">
      <c r="A40" s="154" t="s">
        <v>171</v>
      </c>
      <c r="B40" s="154"/>
      <c r="C40" s="154"/>
      <c r="D40" s="154"/>
      <c r="E40" s="154"/>
      <c r="F40" s="154"/>
      <c r="G40" s="154"/>
      <c r="H40" s="154"/>
      <c r="I40" s="98"/>
    </row>
    <row r="41" spans="1:9" ht="15.75">
      <c r="A41" s="84" t="s">
        <v>84</v>
      </c>
      <c r="B41" s="149" t="s">
        <v>129</v>
      </c>
      <c r="C41" s="149"/>
      <c r="D41" s="59" t="s">
        <v>88</v>
      </c>
      <c r="E41" s="84" t="s">
        <v>77</v>
      </c>
      <c r="F41" s="84" t="s">
        <v>89</v>
      </c>
      <c r="G41" s="60" t="s">
        <v>90</v>
      </c>
      <c r="H41" s="60" t="s">
        <v>91</v>
      </c>
      <c r="I41" s="98"/>
    </row>
    <row r="42" spans="1:9" ht="84" customHeight="1">
      <c r="A42" s="67">
        <v>1</v>
      </c>
      <c r="B42" s="155" t="s">
        <v>138</v>
      </c>
      <c r="C42" s="150"/>
      <c r="D42" s="61"/>
      <c r="E42" s="96">
        <v>100</v>
      </c>
      <c r="F42" s="67" t="s">
        <v>92</v>
      </c>
      <c r="G42" s="85">
        <v>0</v>
      </c>
      <c r="H42" s="86">
        <f aca="true" t="shared" si="2" ref="H42:H52">SUM(E42*G42)</f>
        <v>0</v>
      </c>
      <c r="I42" s="98"/>
    </row>
    <row r="43" spans="1:9" ht="66.75" customHeight="1">
      <c r="A43" s="67">
        <v>2</v>
      </c>
      <c r="B43" s="150" t="s">
        <v>187</v>
      </c>
      <c r="C43" s="150"/>
      <c r="D43" s="61"/>
      <c r="E43" s="96">
        <v>30</v>
      </c>
      <c r="F43" s="67" t="s">
        <v>96</v>
      </c>
      <c r="G43" s="85">
        <v>0</v>
      </c>
      <c r="H43" s="86">
        <f t="shared" si="2"/>
        <v>0</v>
      </c>
      <c r="I43" s="98"/>
    </row>
    <row r="44" spans="1:9" ht="24.75" customHeight="1">
      <c r="A44" s="67">
        <v>3</v>
      </c>
      <c r="B44" s="155" t="s">
        <v>205</v>
      </c>
      <c r="C44" s="150"/>
      <c r="D44" s="61"/>
      <c r="E44" s="96">
        <v>25</v>
      </c>
      <c r="F44" s="67" t="s">
        <v>92</v>
      </c>
      <c r="G44" s="85">
        <v>0</v>
      </c>
      <c r="H44" s="86">
        <f t="shared" si="2"/>
        <v>0</v>
      </c>
      <c r="I44" s="98"/>
    </row>
    <row r="45" spans="1:9" ht="21" customHeight="1">
      <c r="A45" s="67">
        <v>4</v>
      </c>
      <c r="B45" s="155" t="s">
        <v>206</v>
      </c>
      <c r="C45" s="150"/>
      <c r="D45" s="61"/>
      <c r="E45" s="96">
        <v>30</v>
      </c>
      <c r="F45" s="67" t="s">
        <v>114</v>
      </c>
      <c r="G45" s="85">
        <v>0</v>
      </c>
      <c r="H45" s="86">
        <f t="shared" si="2"/>
        <v>0</v>
      </c>
      <c r="I45" s="98"/>
    </row>
    <row r="46" spans="1:9" ht="66" customHeight="1">
      <c r="A46" s="67">
        <v>5</v>
      </c>
      <c r="B46" s="153" t="s">
        <v>139</v>
      </c>
      <c r="C46" s="153"/>
      <c r="D46" s="61"/>
      <c r="E46" s="96">
        <v>80</v>
      </c>
      <c r="F46" s="67" t="s">
        <v>94</v>
      </c>
      <c r="G46" s="85">
        <v>0</v>
      </c>
      <c r="H46" s="86">
        <f t="shared" si="2"/>
        <v>0</v>
      </c>
      <c r="I46" s="98"/>
    </row>
    <row r="47" spans="1:9" ht="47.25" customHeight="1">
      <c r="A47" s="67">
        <v>6</v>
      </c>
      <c r="B47" s="150" t="s">
        <v>188</v>
      </c>
      <c r="C47" s="150"/>
      <c r="D47" s="61"/>
      <c r="E47" s="96">
        <v>50</v>
      </c>
      <c r="F47" s="67" t="s">
        <v>92</v>
      </c>
      <c r="G47" s="85">
        <v>0</v>
      </c>
      <c r="H47" s="86">
        <f t="shared" si="2"/>
        <v>0</v>
      </c>
      <c r="I47" s="98"/>
    </row>
    <row r="48" spans="1:9" ht="51" customHeight="1">
      <c r="A48" s="67">
        <v>7</v>
      </c>
      <c r="B48" s="150" t="s">
        <v>189</v>
      </c>
      <c r="C48" s="150"/>
      <c r="D48" s="61"/>
      <c r="E48" s="96">
        <v>30</v>
      </c>
      <c r="F48" s="67" t="s">
        <v>92</v>
      </c>
      <c r="G48" s="85">
        <v>0</v>
      </c>
      <c r="H48" s="86">
        <f t="shared" si="2"/>
        <v>0</v>
      </c>
      <c r="I48" s="98"/>
    </row>
    <row r="49" spans="1:9" ht="157.5" customHeight="1">
      <c r="A49" s="67">
        <v>8</v>
      </c>
      <c r="B49" s="150" t="s">
        <v>140</v>
      </c>
      <c r="C49" s="150"/>
      <c r="D49" s="61"/>
      <c r="E49" s="96">
        <v>75</v>
      </c>
      <c r="F49" s="67" t="s">
        <v>96</v>
      </c>
      <c r="G49" s="85">
        <v>0</v>
      </c>
      <c r="H49" s="86">
        <f t="shared" si="2"/>
        <v>0</v>
      </c>
      <c r="I49" s="98"/>
    </row>
    <row r="50" spans="1:9" ht="79.5" customHeight="1">
      <c r="A50" s="67">
        <v>9</v>
      </c>
      <c r="B50" s="155" t="s">
        <v>209</v>
      </c>
      <c r="C50" s="150"/>
      <c r="D50" s="61"/>
      <c r="E50" s="96">
        <v>260</v>
      </c>
      <c r="F50" s="67" t="s">
        <v>94</v>
      </c>
      <c r="G50" s="85">
        <v>0</v>
      </c>
      <c r="H50" s="86">
        <f t="shared" si="2"/>
        <v>0</v>
      </c>
      <c r="I50" s="98"/>
    </row>
    <row r="51" spans="1:9" ht="60.75" customHeight="1">
      <c r="A51" s="67">
        <v>10</v>
      </c>
      <c r="B51" s="150" t="s">
        <v>141</v>
      </c>
      <c r="C51" s="150"/>
      <c r="D51" s="61"/>
      <c r="E51" s="96">
        <v>85</v>
      </c>
      <c r="F51" s="67" t="s">
        <v>112</v>
      </c>
      <c r="G51" s="85">
        <v>0</v>
      </c>
      <c r="H51" s="86">
        <f t="shared" si="2"/>
        <v>0</v>
      </c>
      <c r="I51" s="98"/>
    </row>
    <row r="52" spans="1:9" ht="47.25" customHeight="1">
      <c r="A52" s="67">
        <v>11</v>
      </c>
      <c r="B52" s="150" t="s">
        <v>142</v>
      </c>
      <c r="C52" s="150"/>
      <c r="D52" s="61"/>
      <c r="E52" s="96">
        <v>35</v>
      </c>
      <c r="F52" s="67" t="s">
        <v>101</v>
      </c>
      <c r="G52" s="85">
        <v>0</v>
      </c>
      <c r="H52" s="86">
        <f t="shared" si="2"/>
        <v>0</v>
      </c>
      <c r="I52" s="98"/>
    </row>
    <row r="53" spans="1:9" ht="15.75">
      <c r="A53" s="65"/>
      <c r="B53" s="58"/>
      <c r="C53" s="139" t="s">
        <v>176</v>
      </c>
      <c r="D53" s="139"/>
      <c r="E53" s="140">
        <f>SUM(H42:H52)</f>
        <v>0</v>
      </c>
      <c r="F53" s="140"/>
      <c r="G53" s="140"/>
      <c r="H53" s="140"/>
      <c r="I53" s="98"/>
    </row>
    <row r="54" spans="1:9" ht="15.75">
      <c r="A54" s="65"/>
      <c r="B54" s="58"/>
      <c r="C54" s="64"/>
      <c r="D54" s="64"/>
      <c r="E54" s="88"/>
      <c r="F54" s="88"/>
      <c r="G54" s="88"/>
      <c r="H54" s="88"/>
      <c r="I54" s="98"/>
    </row>
    <row r="55" spans="1:9" ht="15.75">
      <c r="A55" s="65"/>
      <c r="B55" s="58"/>
      <c r="C55" s="64"/>
      <c r="D55" s="64"/>
      <c r="E55" s="88"/>
      <c r="F55" s="88"/>
      <c r="G55" s="88"/>
      <c r="H55" s="88"/>
      <c r="I55" s="98"/>
    </row>
    <row r="56" spans="1:8" ht="15.75">
      <c r="A56" s="65"/>
      <c r="B56" s="53"/>
      <c r="C56" s="54"/>
      <c r="D56" s="94"/>
      <c r="E56" s="54"/>
      <c r="F56" s="66"/>
      <c r="G56" s="66"/>
      <c r="H56" s="58"/>
    </row>
    <row r="57" spans="1:8" ht="15.75">
      <c r="A57" s="158" t="s">
        <v>172</v>
      </c>
      <c r="B57" s="158"/>
      <c r="C57" s="158"/>
      <c r="D57" s="158"/>
      <c r="E57" s="158"/>
      <c r="F57" s="158"/>
      <c r="G57" s="158"/>
      <c r="H57" s="158"/>
    </row>
    <row r="58" spans="1:8" ht="15.75">
      <c r="A58" s="84" t="s">
        <v>84</v>
      </c>
      <c r="B58" s="149" t="s">
        <v>129</v>
      </c>
      <c r="C58" s="149"/>
      <c r="D58" s="89" t="s">
        <v>88</v>
      </c>
      <c r="E58" s="84" t="s">
        <v>77</v>
      </c>
      <c r="F58" s="84" t="s">
        <v>89</v>
      </c>
      <c r="G58" s="60" t="s">
        <v>90</v>
      </c>
      <c r="H58" s="60" t="s">
        <v>91</v>
      </c>
    </row>
    <row r="59" spans="1:8" ht="70.5" customHeight="1">
      <c r="A59" s="67">
        <v>1</v>
      </c>
      <c r="B59" s="150" t="s">
        <v>149</v>
      </c>
      <c r="C59" s="150"/>
      <c r="D59" s="90"/>
      <c r="E59" s="96">
        <v>30</v>
      </c>
      <c r="F59" s="67" t="s">
        <v>94</v>
      </c>
      <c r="G59" s="87">
        <v>0</v>
      </c>
      <c r="H59" s="86">
        <f aca="true" t="shared" si="3" ref="H59:H67">SUM(G59*E59)</f>
        <v>0</v>
      </c>
    </row>
    <row r="60" spans="1:8" ht="44.25" customHeight="1">
      <c r="A60" s="67">
        <v>3</v>
      </c>
      <c r="B60" s="150" t="s">
        <v>191</v>
      </c>
      <c r="C60" s="150"/>
      <c r="D60" s="90"/>
      <c r="E60" s="96">
        <v>80</v>
      </c>
      <c r="F60" s="67" t="s">
        <v>94</v>
      </c>
      <c r="G60" s="87">
        <v>0</v>
      </c>
      <c r="H60" s="86">
        <f t="shared" si="3"/>
        <v>0</v>
      </c>
    </row>
    <row r="61" spans="1:8" ht="40.5" customHeight="1">
      <c r="A61" s="67">
        <v>4</v>
      </c>
      <c r="B61" s="155" t="s">
        <v>192</v>
      </c>
      <c r="C61" s="150"/>
      <c r="D61" s="90"/>
      <c r="E61" s="96">
        <v>250</v>
      </c>
      <c r="F61" s="67" t="s">
        <v>94</v>
      </c>
      <c r="G61" s="87">
        <v>0</v>
      </c>
      <c r="H61" s="86">
        <f t="shared" si="3"/>
        <v>0</v>
      </c>
    </row>
    <row r="62" spans="1:8" ht="51" customHeight="1">
      <c r="A62" s="67">
        <v>5</v>
      </c>
      <c r="B62" s="150" t="s">
        <v>193</v>
      </c>
      <c r="C62" s="150"/>
      <c r="D62" s="90"/>
      <c r="E62" s="96">
        <v>150</v>
      </c>
      <c r="F62" s="67" t="s">
        <v>94</v>
      </c>
      <c r="G62" s="87">
        <v>0</v>
      </c>
      <c r="H62" s="86">
        <f t="shared" si="3"/>
        <v>0</v>
      </c>
    </row>
    <row r="63" spans="1:8" ht="68.25" customHeight="1">
      <c r="A63" s="67">
        <v>6</v>
      </c>
      <c r="B63" s="150" t="s">
        <v>150</v>
      </c>
      <c r="C63" s="150"/>
      <c r="D63" s="90"/>
      <c r="E63" s="96">
        <v>400</v>
      </c>
      <c r="F63" s="67" t="s">
        <v>94</v>
      </c>
      <c r="G63" s="87">
        <v>0</v>
      </c>
      <c r="H63" s="86">
        <f t="shared" si="3"/>
        <v>0</v>
      </c>
    </row>
    <row r="64" spans="1:8" ht="51" customHeight="1">
      <c r="A64" s="67">
        <v>7</v>
      </c>
      <c r="B64" s="150" t="s">
        <v>151</v>
      </c>
      <c r="C64" s="150"/>
      <c r="D64" s="90"/>
      <c r="E64" s="96">
        <v>80</v>
      </c>
      <c r="F64" s="67" t="s">
        <v>98</v>
      </c>
      <c r="G64" s="87">
        <v>0</v>
      </c>
      <c r="H64" s="86">
        <f t="shared" si="3"/>
        <v>0</v>
      </c>
    </row>
    <row r="65" spans="1:8" ht="53.25" customHeight="1">
      <c r="A65" s="67">
        <v>8</v>
      </c>
      <c r="B65" s="150" t="s">
        <v>152</v>
      </c>
      <c r="C65" s="150"/>
      <c r="D65" s="90"/>
      <c r="E65" s="96">
        <v>330</v>
      </c>
      <c r="F65" s="67" t="s">
        <v>98</v>
      </c>
      <c r="G65" s="87">
        <v>0</v>
      </c>
      <c r="H65" s="86">
        <f t="shared" si="3"/>
        <v>0</v>
      </c>
    </row>
    <row r="66" spans="1:8" ht="29.25" customHeight="1">
      <c r="A66" s="67">
        <v>9</v>
      </c>
      <c r="B66" s="150" t="s">
        <v>153</v>
      </c>
      <c r="C66" s="150"/>
      <c r="D66" s="90"/>
      <c r="E66" s="96">
        <v>120</v>
      </c>
      <c r="F66" s="67" t="s">
        <v>111</v>
      </c>
      <c r="G66" s="87">
        <v>0</v>
      </c>
      <c r="H66" s="86">
        <f t="shared" si="3"/>
        <v>0</v>
      </c>
    </row>
    <row r="67" spans="1:8" ht="149.25" customHeight="1">
      <c r="A67" s="67">
        <v>10</v>
      </c>
      <c r="B67" s="155" t="s">
        <v>210</v>
      </c>
      <c r="C67" s="150"/>
      <c r="D67" s="90"/>
      <c r="E67" s="96">
        <v>65</v>
      </c>
      <c r="F67" s="67" t="s">
        <v>112</v>
      </c>
      <c r="G67" s="87">
        <v>0</v>
      </c>
      <c r="H67" s="86">
        <f t="shared" si="3"/>
        <v>0</v>
      </c>
    </row>
    <row r="68" spans="1:8" ht="15.75">
      <c r="A68" s="65"/>
      <c r="B68" s="58"/>
      <c r="C68" s="139" t="s">
        <v>176</v>
      </c>
      <c r="D68" s="139"/>
      <c r="E68" s="140">
        <f>SUM(H59:H67)</f>
        <v>0</v>
      </c>
      <c r="F68" s="140"/>
      <c r="G68" s="140"/>
      <c r="H68" s="140"/>
    </row>
    <row r="69" spans="1:8" ht="15.75">
      <c r="A69" s="65"/>
      <c r="B69" s="58"/>
      <c r="C69" s="64"/>
      <c r="D69" s="91"/>
      <c r="E69" s="88"/>
      <c r="F69" s="88"/>
      <c r="G69" s="88"/>
      <c r="H69" s="88"/>
    </row>
    <row r="70" spans="1:8" ht="15.75">
      <c r="A70" s="158" t="s">
        <v>173</v>
      </c>
      <c r="B70" s="158"/>
      <c r="C70" s="158"/>
      <c r="D70" s="158"/>
      <c r="E70" s="158"/>
      <c r="F70" s="158"/>
      <c r="G70" s="158"/>
      <c r="H70" s="158"/>
    </row>
    <row r="71" spans="1:8" ht="15.75">
      <c r="A71" s="84" t="s">
        <v>84</v>
      </c>
      <c r="B71" s="149" t="s">
        <v>129</v>
      </c>
      <c r="C71" s="149"/>
      <c r="D71" s="89" t="s">
        <v>88</v>
      </c>
      <c r="E71" s="84" t="s">
        <v>77</v>
      </c>
      <c r="F71" s="84" t="s">
        <v>89</v>
      </c>
      <c r="G71" s="60" t="s">
        <v>90</v>
      </c>
      <c r="H71" s="60" t="s">
        <v>91</v>
      </c>
    </row>
    <row r="72" spans="1:8" ht="68.25" customHeight="1">
      <c r="A72" s="67">
        <v>1</v>
      </c>
      <c r="B72" s="150" t="s">
        <v>154</v>
      </c>
      <c r="C72" s="150"/>
      <c r="D72" s="92"/>
      <c r="E72" s="96">
        <v>90</v>
      </c>
      <c r="F72" s="67" t="s">
        <v>113</v>
      </c>
      <c r="G72" s="85">
        <v>0</v>
      </c>
      <c r="H72" s="86">
        <f aca="true" t="shared" si="4" ref="H72:H90">SUM(G72*E72)</f>
        <v>0</v>
      </c>
    </row>
    <row r="73" spans="1:8" ht="64.5" customHeight="1">
      <c r="A73" s="67">
        <v>2</v>
      </c>
      <c r="B73" s="150" t="s">
        <v>194</v>
      </c>
      <c r="C73" s="150"/>
      <c r="D73" s="92"/>
      <c r="E73" s="96">
        <v>140</v>
      </c>
      <c r="F73" s="67" t="s">
        <v>98</v>
      </c>
      <c r="G73" s="85">
        <v>0</v>
      </c>
      <c r="H73" s="86">
        <f t="shared" si="4"/>
        <v>0</v>
      </c>
    </row>
    <row r="74" spans="1:8" ht="57" customHeight="1">
      <c r="A74" s="67">
        <v>3</v>
      </c>
      <c r="B74" s="150" t="s">
        <v>195</v>
      </c>
      <c r="C74" s="150"/>
      <c r="D74" s="92"/>
      <c r="E74" s="96">
        <v>200</v>
      </c>
      <c r="F74" s="67" t="s">
        <v>94</v>
      </c>
      <c r="G74" s="85">
        <v>0</v>
      </c>
      <c r="H74" s="86">
        <f t="shared" si="4"/>
        <v>0</v>
      </c>
    </row>
    <row r="75" spans="1:8" ht="77.25" customHeight="1">
      <c r="A75" s="67">
        <v>4</v>
      </c>
      <c r="B75" s="150" t="s">
        <v>196</v>
      </c>
      <c r="C75" s="150"/>
      <c r="D75" s="92"/>
      <c r="E75" s="96">
        <v>150</v>
      </c>
      <c r="F75" s="67" t="s">
        <v>99</v>
      </c>
      <c r="G75" s="85">
        <v>0</v>
      </c>
      <c r="H75" s="86">
        <f t="shared" si="4"/>
        <v>0</v>
      </c>
    </row>
    <row r="76" spans="1:8" ht="36" customHeight="1">
      <c r="A76" s="67">
        <v>5</v>
      </c>
      <c r="B76" s="150" t="s">
        <v>155</v>
      </c>
      <c r="C76" s="150"/>
      <c r="D76" s="92"/>
      <c r="E76" s="96">
        <v>140</v>
      </c>
      <c r="F76" s="67" t="s">
        <v>94</v>
      </c>
      <c r="G76" s="85">
        <v>0</v>
      </c>
      <c r="H76" s="86">
        <f t="shared" si="4"/>
        <v>0</v>
      </c>
    </row>
    <row r="77" spans="1:8" ht="49.5" customHeight="1">
      <c r="A77" s="67">
        <v>6</v>
      </c>
      <c r="B77" s="150" t="s">
        <v>197</v>
      </c>
      <c r="C77" s="150"/>
      <c r="D77" s="92"/>
      <c r="E77" s="96">
        <v>310</v>
      </c>
      <c r="F77" s="67" t="s">
        <v>113</v>
      </c>
      <c r="G77" s="85">
        <v>0</v>
      </c>
      <c r="H77" s="86">
        <f t="shared" si="4"/>
        <v>0</v>
      </c>
    </row>
    <row r="78" spans="1:8" ht="40.5" customHeight="1">
      <c r="A78" s="67">
        <v>7</v>
      </c>
      <c r="B78" s="150" t="s">
        <v>198</v>
      </c>
      <c r="C78" s="150"/>
      <c r="D78" s="92"/>
      <c r="E78" s="96">
        <v>1000</v>
      </c>
      <c r="F78" s="67" t="s">
        <v>94</v>
      </c>
      <c r="G78" s="85">
        <v>0</v>
      </c>
      <c r="H78" s="86">
        <f t="shared" si="4"/>
        <v>0</v>
      </c>
    </row>
    <row r="79" spans="1:8" ht="48.75" customHeight="1">
      <c r="A79" s="67">
        <v>8</v>
      </c>
      <c r="B79" s="150" t="s">
        <v>199</v>
      </c>
      <c r="C79" s="150"/>
      <c r="D79" s="92"/>
      <c r="E79" s="96">
        <v>110</v>
      </c>
      <c r="F79" s="67" t="s">
        <v>101</v>
      </c>
      <c r="G79" s="85">
        <v>0</v>
      </c>
      <c r="H79" s="86">
        <f t="shared" si="4"/>
        <v>0</v>
      </c>
    </row>
    <row r="80" spans="1:8" ht="80.25" customHeight="1">
      <c r="A80" s="67">
        <v>9</v>
      </c>
      <c r="B80" s="153" t="s">
        <v>156</v>
      </c>
      <c r="C80" s="153"/>
      <c r="D80" s="92"/>
      <c r="E80" s="96">
        <v>60</v>
      </c>
      <c r="F80" s="67" t="s">
        <v>94</v>
      </c>
      <c r="G80" s="85">
        <v>0</v>
      </c>
      <c r="H80" s="86">
        <f t="shared" si="4"/>
        <v>0</v>
      </c>
    </row>
    <row r="81" spans="1:8" ht="48.75" customHeight="1">
      <c r="A81" s="67">
        <v>10</v>
      </c>
      <c r="B81" s="153" t="s">
        <v>157</v>
      </c>
      <c r="C81" s="153"/>
      <c r="D81" s="92"/>
      <c r="E81" s="96">
        <v>250</v>
      </c>
      <c r="F81" s="67" t="s">
        <v>94</v>
      </c>
      <c r="G81" s="85">
        <v>0</v>
      </c>
      <c r="H81" s="86">
        <f t="shared" si="4"/>
        <v>0</v>
      </c>
    </row>
    <row r="82" spans="1:8" ht="51" customHeight="1">
      <c r="A82" s="67">
        <v>11</v>
      </c>
      <c r="B82" s="156" t="s">
        <v>200</v>
      </c>
      <c r="C82" s="156"/>
      <c r="D82" s="92"/>
      <c r="E82" s="96">
        <v>40</v>
      </c>
      <c r="F82" s="67" t="s">
        <v>94</v>
      </c>
      <c r="G82" s="85">
        <v>0</v>
      </c>
      <c r="H82" s="86">
        <f t="shared" si="4"/>
        <v>0</v>
      </c>
    </row>
    <row r="83" spans="1:8" ht="48.75" customHeight="1">
      <c r="A83" s="67">
        <v>12</v>
      </c>
      <c r="B83" s="157" t="s">
        <v>158</v>
      </c>
      <c r="C83" s="157"/>
      <c r="D83" s="92"/>
      <c r="E83" s="96">
        <v>410</v>
      </c>
      <c r="F83" s="67" t="s">
        <v>98</v>
      </c>
      <c r="G83" s="85">
        <v>0</v>
      </c>
      <c r="H83" s="86">
        <f t="shared" si="4"/>
        <v>0</v>
      </c>
    </row>
    <row r="84" spans="1:8" ht="48.75" customHeight="1">
      <c r="A84" s="67">
        <v>13</v>
      </c>
      <c r="B84" s="150" t="s">
        <v>159</v>
      </c>
      <c r="C84" s="150"/>
      <c r="D84" s="92"/>
      <c r="E84" s="96">
        <v>750</v>
      </c>
      <c r="F84" s="67" t="s">
        <v>98</v>
      </c>
      <c r="G84" s="85">
        <v>0</v>
      </c>
      <c r="H84" s="86">
        <f t="shared" si="4"/>
        <v>0</v>
      </c>
    </row>
    <row r="85" spans="1:8" ht="48.75" customHeight="1">
      <c r="A85" s="67">
        <v>14</v>
      </c>
      <c r="B85" s="150" t="s">
        <v>160</v>
      </c>
      <c r="C85" s="150"/>
      <c r="D85" s="92"/>
      <c r="E85" s="96">
        <v>550</v>
      </c>
      <c r="F85" s="67" t="s">
        <v>98</v>
      </c>
      <c r="G85" s="85">
        <v>0</v>
      </c>
      <c r="H85" s="86">
        <f t="shared" si="4"/>
        <v>0</v>
      </c>
    </row>
    <row r="86" spans="1:8" ht="34.5" customHeight="1">
      <c r="A86" s="67">
        <v>15</v>
      </c>
      <c r="B86" s="150" t="s">
        <v>161</v>
      </c>
      <c r="C86" s="150"/>
      <c r="D86" s="92"/>
      <c r="E86" s="96">
        <v>60</v>
      </c>
      <c r="F86" s="67" t="s">
        <v>100</v>
      </c>
      <c r="G86" s="85">
        <v>0</v>
      </c>
      <c r="H86" s="86">
        <f t="shared" si="4"/>
        <v>0</v>
      </c>
    </row>
    <row r="87" spans="1:8" ht="48.75" customHeight="1">
      <c r="A87" s="67">
        <v>16</v>
      </c>
      <c r="B87" s="150" t="s">
        <v>162</v>
      </c>
      <c r="C87" s="150"/>
      <c r="D87" s="92"/>
      <c r="E87" s="96">
        <v>130</v>
      </c>
      <c r="F87" s="67" t="s">
        <v>101</v>
      </c>
      <c r="G87" s="85">
        <v>0</v>
      </c>
      <c r="H87" s="86">
        <f t="shared" si="4"/>
        <v>0</v>
      </c>
    </row>
    <row r="88" spans="1:8" ht="48.75" customHeight="1">
      <c r="A88" s="67">
        <v>17</v>
      </c>
      <c r="B88" s="150" t="s">
        <v>163</v>
      </c>
      <c r="C88" s="150"/>
      <c r="D88" s="92"/>
      <c r="E88" s="96">
        <v>300</v>
      </c>
      <c r="F88" s="67" t="s">
        <v>94</v>
      </c>
      <c r="G88" s="85">
        <v>0</v>
      </c>
      <c r="H88" s="86">
        <f t="shared" si="4"/>
        <v>0</v>
      </c>
    </row>
    <row r="89" spans="1:8" ht="51.75" customHeight="1">
      <c r="A89" s="67">
        <v>18</v>
      </c>
      <c r="B89" s="150" t="s">
        <v>164</v>
      </c>
      <c r="C89" s="150"/>
      <c r="D89" s="92"/>
      <c r="E89" s="96">
        <v>40</v>
      </c>
      <c r="F89" s="67" t="s">
        <v>94</v>
      </c>
      <c r="G89" s="85">
        <v>0</v>
      </c>
      <c r="H89" s="86">
        <f t="shared" si="4"/>
        <v>0</v>
      </c>
    </row>
    <row r="90" spans="1:8" ht="72.75" customHeight="1">
      <c r="A90" s="67">
        <v>19</v>
      </c>
      <c r="B90" s="150" t="s">
        <v>165</v>
      </c>
      <c r="C90" s="150"/>
      <c r="D90" s="92"/>
      <c r="E90" s="96">
        <v>60</v>
      </c>
      <c r="F90" s="67" t="s">
        <v>94</v>
      </c>
      <c r="G90" s="85">
        <v>0</v>
      </c>
      <c r="H90" s="86">
        <f t="shared" si="4"/>
        <v>0</v>
      </c>
    </row>
    <row r="91" spans="1:8" ht="15.75">
      <c r="A91" s="65"/>
      <c r="B91" s="58"/>
      <c r="C91" s="139" t="s">
        <v>176</v>
      </c>
      <c r="D91" s="139"/>
      <c r="E91" s="140">
        <f>SUM(H72:H90)</f>
        <v>0</v>
      </c>
      <c r="F91" s="140"/>
      <c r="G91" s="140"/>
      <c r="H91" s="140"/>
    </row>
    <row r="93" spans="1:8" ht="15.75">
      <c r="A93" s="158" t="s">
        <v>174</v>
      </c>
      <c r="B93" s="158"/>
      <c r="C93" s="158"/>
      <c r="D93" s="158"/>
      <c r="E93" s="158"/>
      <c r="F93" s="158"/>
      <c r="G93" s="158"/>
      <c r="H93" s="158"/>
    </row>
    <row r="94" spans="1:8" ht="15.75">
      <c r="A94" s="84" t="s">
        <v>84</v>
      </c>
      <c r="B94" s="149" t="s">
        <v>129</v>
      </c>
      <c r="C94" s="149"/>
      <c r="D94" s="59" t="s">
        <v>88</v>
      </c>
      <c r="E94" s="84" t="s">
        <v>77</v>
      </c>
      <c r="F94" s="84" t="s">
        <v>89</v>
      </c>
      <c r="G94" s="60" t="s">
        <v>90</v>
      </c>
      <c r="H94" s="60" t="s">
        <v>91</v>
      </c>
    </row>
    <row r="95" spans="1:8" ht="49.5" customHeight="1">
      <c r="A95" s="67">
        <v>1</v>
      </c>
      <c r="B95" s="155" t="s">
        <v>166</v>
      </c>
      <c r="C95" s="150"/>
      <c r="D95" s="62"/>
      <c r="E95" s="96">
        <v>120</v>
      </c>
      <c r="F95" s="67" t="s">
        <v>96</v>
      </c>
      <c r="G95" s="87">
        <v>0</v>
      </c>
      <c r="H95" s="95">
        <f>SUM(E95*G95)</f>
        <v>0</v>
      </c>
    </row>
    <row r="96" spans="1:8" ht="54" customHeight="1">
      <c r="A96" s="67">
        <v>2</v>
      </c>
      <c r="B96" s="150" t="s">
        <v>167</v>
      </c>
      <c r="C96" s="150"/>
      <c r="D96" s="62"/>
      <c r="E96" s="96">
        <v>10</v>
      </c>
      <c r="F96" s="67" t="s">
        <v>96</v>
      </c>
      <c r="G96" s="87">
        <v>0</v>
      </c>
      <c r="H96" s="95">
        <f>SUM(E96*G96)</f>
        <v>0</v>
      </c>
    </row>
    <row r="97" spans="1:8" ht="135" customHeight="1">
      <c r="A97" s="67">
        <v>3</v>
      </c>
      <c r="B97" s="151" t="s">
        <v>201</v>
      </c>
      <c r="C97" s="152"/>
      <c r="D97" s="62"/>
      <c r="E97" s="96">
        <v>60</v>
      </c>
      <c r="F97" s="67" t="s">
        <v>96</v>
      </c>
      <c r="G97" s="87">
        <v>0</v>
      </c>
      <c r="H97" s="95">
        <f>SUM(E97*G97)</f>
        <v>0</v>
      </c>
    </row>
    <row r="98" spans="1:8" ht="66.75" customHeight="1">
      <c r="A98" s="67">
        <v>4</v>
      </c>
      <c r="B98" s="153" t="s">
        <v>202</v>
      </c>
      <c r="C98" s="153"/>
      <c r="D98" s="62"/>
      <c r="E98" s="96">
        <v>3</v>
      </c>
      <c r="F98" s="67" t="s">
        <v>96</v>
      </c>
      <c r="G98" s="87">
        <v>0</v>
      </c>
      <c r="H98" s="95">
        <f>SUM(E98*G98)</f>
        <v>0</v>
      </c>
    </row>
    <row r="99" spans="1:8" ht="128.25" customHeight="1">
      <c r="A99" s="67">
        <v>5</v>
      </c>
      <c r="B99" s="153" t="s">
        <v>203</v>
      </c>
      <c r="C99" s="153"/>
      <c r="D99" s="62"/>
      <c r="E99" s="96">
        <v>2</v>
      </c>
      <c r="F99" s="67" t="s">
        <v>96</v>
      </c>
      <c r="G99" s="87">
        <v>0</v>
      </c>
      <c r="H99" s="95">
        <f>SUM(E99*G99)</f>
        <v>0</v>
      </c>
    </row>
    <row r="100" spans="1:8" ht="15.75">
      <c r="A100" s="65"/>
      <c r="B100" s="58"/>
      <c r="C100" s="139" t="s">
        <v>97</v>
      </c>
      <c r="D100" s="139"/>
      <c r="E100" s="140">
        <f>SUM(H95:H99)</f>
        <v>0</v>
      </c>
      <c r="F100" s="140"/>
      <c r="G100" s="140"/>
      <c r="H100" s="140"/>
    </row>
    <row r="102" ht="13.5" thickBot="1"/>
    <row r="103" spans="1:8" ht="15.75" thickBot="1">
      <c r="A103" s="141" t="s">
        <v>175</v>
      </c>
      <c r="B103" s="142"/>
      <c r="C103" s="142"/>
      <c r="D103" s="143">
        <f>SUM(E22,E38,E53,E68,E91,E100)</f>
        <v>0</v>
      </c>
      <c r="E103" s="143"/>
      <c r="F103" s="143"/>
      <c r="G103" s="143"/>
      <c r="H103" s="144"/>
    </row>
    <row r="104" spans="1:8" ht="15.75">
      <c r="A104" s="52"/>
      <c r="B104" s="53"/>
      <c r="C104" s="54"/>
      <c r="D104" s="55"/>
      <c r="E104" s="56"/>
      <c r="F104" s="57"/>
      <c r="G104" s="57"/>
      <c r="H104" s="58"/>
    </row>
    <row r="105" spans="1:8" ht="35.25" customHeight="1">
      <c r="A105" s="145" t="s">
        <v>177</v>
      </c>
      <c r="B105" s="145"/>
      <c r="C105" s="145"/>
      <c r="D105" s="145"/>
      <c r="E105" s="145"/>
      <c r="F105" s="145"/>
      <c r="G105" s="145"/>
      <c r="H105" s="145"/>
    </row>
  </sheetData>
  <sheetProtection password="C91F" sheet="1"/>
  <mergeCells count="99">
    <mergeCell ref="A4:H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22:D22"/>
    <mergeCell ref="E22:H22"/>
    <mergeCell ref="B52:C52"/>
    <mergeCell ref="C53:D53"/>
    <mergeCell ref="E53:H53"/>
    <mergeCell ref="A93:H93"/>
    <mergeCell ref="A25:H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C38:D38"/>
    <mergeCell ref="E38:H38"/>
    <mergeCell ref="A57:H57"/>
    <mergeCell ref="B45:C45"/>
    <mergeCell ref="B46:C46"/>
    <mergeCell ref="B47:C47"/>
    <mergeCell ref="B48:C48"/>
    <mergeCell ref="B58:C58"/>
    <mergeCell ref="B59:C59"/>
    <mergeCell ref="B49:C49"/>
    <mergeCell ref="B50:C50"/>
    <mergeCell ref="B51:C51"/>
    <mergeCell ref="B60:C60"/>
    <mergeCell ref="B61:C61"/>
    <mergeCell ref="B62:C62"/>
    <mergeCell ref="B63:C63"/>
    <mergeCell ref="B64:C64"/>
    <mergeCell ref="B65:C65"/>
    <mergeCell ref="B76:C76"/>
    <mergeCell ref="B66:C66"/>
    <mergeCell ref="B67:C67"/>
    <mergeCell ref="C68:D68"/>
    <mergeCell ref="E68:H68"/>
    <mergeCell ref="A70:H70"/>
    <mergeCell ref="B71:C71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84:C84"/>
    <mergeCell ref="B85:C85"/>
    <mergeCell ref="B72:C72"/>
    <mergeCell ref="B73:C73"/>
    <mergeCell ref="B74:C74"/>
    <mergeCell ref="B75:C75"/>
    <mergeCell ref="B77:C77"/>
    <mergeCell ref="B98:C98"/>
    <mergeCell ref="B99:C99"/>
    <mergeCell ref="A40:H40"/>
    <mergeCell ref="B41:C41"/>
    <mergeCell ref="B42:C42"/>
    <mergeCell ref="B43:C43"/>
    <mergeCell ref="B44:C44"/>
    <mergeCell ref="B90:C90"/>
    <mergeCell ref="C91:D91"/>
    <mergeCell ref="E91:H91"/>
    <mergeCell ref="C100:D100"/>
    <mergeCell ref="E100:H100"/>
    <mergeCell ref="A103:C103"/>
    <mergeCell ref="D103:H103"/>
    <mergeCell ref="A105:H105"/>
    <mergeCell ref="A2:H2"/>
    <mergeCell ref="B94:C94"/>
    <mergeCell ref="B95:C95"/>
    <mergeCell ref="B96:C96"/>
    <mergeCell ref="B97:C97"/>
  </mergeCells>
  <printOptions/>
  <pageMargins left="0.11811023622047245" right="0.11811023622047245" top="1.968503937007874" bottom="0.3937007874015748" header="0.31496062992125984" footer="0.31496062992125984"/>
  <pageSetup horizontalDpi="600" verticalDpi="600" orientation="portrait" paperSize="9" scale="90" r:id="rId3"/>
  <headerFooter>
    <oddHeader>&amp;C&amp;G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1"/>
  <sheetViews>
    <sheetView zoomScalePageLayoutView="0" workbookViewId="0" topLeftCell="A6">
      <selection activeCell="B1" sqref="B1:I40"/>
    </sheetView>
  </sheetViews>
  <sheetFormatPr defaultColWidth="8.7109375" defaultRowHeight="18" customHeight="1"/>
  <cols>
    <col min="1" max="1" width="1.57421875" style="68" customWidth="1"/>
    <col min="2" max="2" width="8.7109375" style="68" customWidth="1"/>
    <col min="3" max="3" width="12.7109375" style="68" customWidth="1"/>
    <col min="4" max="5" width="8.7109375" style="68" customWidth="1"/>
    <col min="6" max="6" width="7.140625" style="68" customWidth="1"/>
    <col min="7" max="7" width="10.57421875" style="68" customWidth="1"/>
    <col min="8" max="8" width="15.7109375" style="68" customWidth="1"/>
    <col min="9" max="9" width="18.28125" style="68" customWidth="1"/>
    <col min="10" max="10" width="6.7109375" style="68" customWidth="1"/>
    <col min="11" max="11" width="8.7109375" style="68" customWidth="1"/>
    <col min="12" max="12" width="10.140625" style="68" bestFit="1" customWidth="1"/>
    <col min="13" max="16384" width="8.7109375" style="68" customWidth="1"/>
  </cols>
  <sheetData>
    <row r="1" spans="2:9" ht="18" customHeight="1">
      <c r="B1" s="186" t="s">
        <v>45</v>
      </c>
      <c r="C1" s="186"/>
      <c r="D1" s="186"/>
      <c r="E1" s="186"/>
      <c r="F1" s="186"/>
      <c r="G1" s="186"/>
      <c r="H1" s="186"/>
      <c r="I1" s="186"/>
    </row>
    <row r="2" spans="2:6" ht="18" customHeight="1">
      <c r="B2" s="69" t="s">
        <v>1</v>
      </c>
      <c r="C2" s="69"/>
      <c r="D2" s="69"/>
      <c r="E2" s="69"/>
      <c r="F2" s="69"/>
    </row>
    <row r="3" spans="2:6" ht="18" customHeight="1">
      <c r="B3" s="69" t="s">
        <v>2</v>
      </c>
      <c r="C3" s="69"/>
      <c r="D3" s="69"/>
      <c r="E3" s="69"/>
      <c r="F3" s="69"/>
    </row>
    <row r="4" spans="2:6" ht="18" customHeight="1">
      <c r="B4" s="69" t="s">
        <v>3</v>
      </c>
      <c r="C4" s="69"/>
      <c r="D4" s="69"/>
      <c r="E4" s="69"/>
      <c r="F4" s="69"/>
    </row>
    <row r="5" spans="2:6" ht="10.5" customHeight="1">
      <c r="B5" s="69"/>
      <c r="C5" s="69"/>
      <c r="D5" s="69"/>
      <c r="E5" s="69"/>
      <c r="F5" s="69"/>
    </row>
    <row r="6" spans="2:6" ht="18" customHeight="1">
      <c r="B6" s="69" t="s">
        <v>4</v>
      </c>
      <c r="C6" s="69"/>
      <c r="D6" s="69"/>
      <c r="E6" s="69"/>
      <c r="F6" s="69"/>
    </row>
    <row r="7" spans="2:8" ht="18" customHeight="1">
      <c r="B7" s="69"/>
      <c r="C7" s="69" t="s">
        <v>5</v>
      </c>
      <c r="D7" s="69" t="str">
        <f>'CADASTRO DE DADOS'!C3</f>
        <v>PREGÃO PRESENCIAL-SRP</v>
      </c>
      <c r="E7" s="69"/>
      <c r="F7" s="69"/>
      <c r="H7" s="70" t="str">
        <f>'CADASTRO DE DADOS'!C4</f>
        <v>037 - 2019</v>
      </c>
    </row>
    <row r="8" spans="2:6" ht="9.75" customHeight="1">
      <c r="B8" s="69"/>
      <c r="C8" s="69"/>
      <c r="D8" s="69"/>
      <c r="E8" s="69"/>
      <c r="F8" s="69"/>
    </row>
    <row r="9" spans="2:12" ht="18" customHeight="1" thickBot="1">
      <c r="B9" s="188" t="s">
        <v>86</v>
      </c>
      <c r="C9" s="188"/>
      <c r="D9" s="188"/>
      <c r="E9" s="188"/>
      <c r="F9" s="188"/>
      <c r="G9" s="188"/>
      <c r="H9" s="188"/>
      <c r="I9" s="188"/>
      <c r="L9" s="71"/>
    </row>
    <row r="10" ht="10.5" customHeight="1" thickTop="1"/>
    <row r="11" spans="2:9" ht="18" customHeight="1">
      <c r="B11" s="189" t="s">
        <v>59</v>
      </c>
      <c r="C11" s="189"/>
      <c r="D11" s="189"/>
      <c r="E11" s="189"/>
      <c r="F11" s="189"/>
      <c r="G11" s="189"/>
      <c r="H11" s="189"/>
      <c r="I11" s="189"/>
    </row>
    <row r="12" spans="2:9" ht="19.5" customHeight="1">
      <c r="B12" s="190"/>
      <c r="C12" s="190"/>
      <c r="D12" s="190"/>
      <c r="E12" s="190"/>
      <c r="F12" s="190"/>
      <c r="G12" s="190"/>
      <c r="H12" s="190"/>
      <c r="I12" s="190"/>
    </row>
    <row r="13" spans="2:9" ht="18" customHeight="1">
      <c r="B13" s="191" t="s">
        <v>102</v>
      </c>
      <c r="C13" s="192"/>
      <c r="D13" s="192"/>
      <c r="E13" s="192"/>
      <c r="F13" s="192"/>
      <c r="G13" s="192"/>
      <c r="H13" s="72" t="s">
        <v>87</v>
      </c>
      <c r="I13" s="73" t="s">
        <v>85</v>
      </c>
    </row>
    <row r="14" spans="2:9" ht="20.25" customHeight="1">
      <c r="B14" s="180" t="str">
        <f>'CADASTRO DE DADOS'!C5</f>
        <v>Registro de preços destinado a eventual e futura aquisição de material de limpeza, higiene e descartáveis, conforme edital e anexos</v>
      </c>
      <c r="C14" s="181"/>
      <c r="D14" s="181"/>
      <c r="E14" s="181"/>
      <c r="F14" s="181"/>
      <c r="G14" s="181"/>
      <c r="H14" s="78" t="s">
        <v>122</v>
      </c>
      <c r="I14" s="79">
        <f>'PLANILHA ORÇAMENTARIA'!E22</f>
        <v>0</v>
      </c>
    </row>
    <row r="15" spans="2:9" ht="18.75" customHeight="1">
      <c r="B15" s="182"/>
      <c r="C15" s="183"/>
      <c r="D15" s="183"/>
      <c r="E15" s="183"/>
      <c r="F15" s="183"/>
      <c r="G15" s="183"/>
      <c r="H15" s="78" t="s">
        <v>123</v>
      </c>
      <c r="I15" s="79">
        <f>'PLANILHA ORÇAMENTARIA'!E38</f>
        <v>0</v>
      </c>
    </row>
    <row r="16" spans="2:9" ht="19.5" customHeight="1">
      <c r="B16" s="182"/>
      <c r="C16" s="183"/>
      <c r="D16" s="183"/>
      <c r="E16" s="183"/>
      <c r="F16" s="183"/>
      <c r="G16" s="183"/>
      <c r="H16" s="80">
        <v>3</v>
      </c>
      <c r="I16" s="79">
        <f>'PLANILHA ORÇAMENTARIA'!E53</f>
        <v>0</v>
      </c>
    </row>
    <row r="17" spans="2:9" ht="17.25" customHeight="1">
      <c r="B17" s="182"/>
      <c r="C17" s="183"/>
      <c r="D17" s="183"/>
      <c r="E17" s="183"/>
      <c r="F17" s="183"/>
      <c r="G17" s="183"/>
      <c r="H17" s="78" t="s">
        <v>124</v>
      </c>
      <c r="I17" s="79">
        <f>'PLANILHA ORÇAMENTARIA'!E68</f>
        <v>0</v>
      </c>
    </row>
    <row r="18" spans="2:9" ht="17.25" customHeight="1">
      <c r="B18" s="182"/>
      <c r="C18" s="183"/>
      <c r="D18" s="183"/>
      <c r="E18" s="183"/>
      <c r="F18" s="183"/>
      <c r="G18" s="183"/>
      <c r="H18" s="78" t="s">
        <v>125</v>
      </c>
      <c r="I18" s="79">
        <f>'PLANILHA ORÇAMENTARIA'!E91</f>
        <v>0</v>
      </c>
    </row>
    <row r="19" spans="2:11" s="75" customFormat="1" ht="15" customHeight="1">
      <c r="B19" s="184"/>
      <c r="C19" s="185"/>
      <c r="D19" s="185"/>
      <c r="E19" s="185"/>
      <c r="F19" s="185"/>
      <c r="G19" s="185"/>
      <c r="H19" s="81" t="s">
        <v>178</v>
      </c>
      <c r="I19" s="82">
        <f>'PLANILHA ORÇAMENTARIA'!E100</f>
        <v>0</v>
      </c>
      <c r="J19" s="74"/>
      <c r="K19" s="74"/>
    </row>
    <row r="20" spans="2:12" ht="20.25" customHeight="1">
      <c r="B20" s="83"/>
      <c r="C20" s="83"/>
      <c r="D20" s="83"/>
      <c r="E20" s="83"/>
      <c r="F20" s="169" t="s">
        <v>0</v>
      </c>
      <c r="G20" s="170"/>
      <c r="H20" s="171">
        <f>SUM(I14:I19)</f>
        <v>0</v>
      </c>
      <c r="I20" s="172"/>
      <c r="L20" s="76"/>
    </row>
    <row r="21" spans="2:9" ht="12" customHeight="1">
      <c r="B21" s="83"/>
      <c r="C21" s="83"/>
      <c r="D21" s="83"/>
      <c r="E21" s="83"/>
      <c r="F21" s="83"/>
      <c r="G21" s="83"/>
      <c r="H21" s="83"/>
      <c r="I21" s="83"/>
    </row>
    <row r="22" spans="2:9" ht="30.75" customHeight="1">
      <c r="B22" s="193" t="str">
        <f>'PLANILHA ORÇAMENTARIA'!A105</f>
        <v>(VALOR POR EXTENSO)</v>
      </c>
      <c r="C22" s="193"/>
      <c r="D22" s="193"/>
      <c r="E22" s="193"/>
      <c r="F22" s="193"/>
      <c r="G22" s="193"/>
      <c r="H22" s="193"/>
      <c r="I22" s="193"/>
    </row>
    <row r="23" spans="2:9" ht="18" customHeight="1">
      <c r="B23" s="173" t="s">
        <v>127</v>
      </c>
      <c r="C23" s="173"/>
      <c r="D23" s="173"/>
      <c r="E23" s="173"/>
      <c r="F23" s="173"/>
      <c r="G23" s="173"/>
      <c r="H23" s="173"/>
      <c r="I23" s="173"/>
    </row>
    <row r="24" spans="2:9" ht="18" customHeight="1">
      <c r="B24" s="173"/>
      <c r="C24" s="173"/>
      <c r="D24" s="173"/>
      <c r="E24" s="173"/>
      <c r="F24" s="173"/>
      <c r="G24" s="173"/>
      <c r="H24" s="173"/>
      <c r="I24" s="173"/>
    </row>
    <row r="25" spans="2:9" ht="1.5" customHeight="1">
      <c r="B25" s="173"/>
      <c r="C25" s="173"/>
      <c r="D25" s="173"/>
      <c r="E25" s="173"/>
      <c r="F25" s="173"/>
      <c r="G25" s="173"/>
      <c r="H25" s="173"/>
      <c r="I25" s="173"/>
    </row>
    <row r="26" spans="2:9" ht="18" customHeight="1">
      <c r="B26" s="187" t="s">
        <v>121</v>
      </c>
      <c r="C26" s="187"/>
      <c r="D26" s="187"/>
      <c r="E26" s="187"/>
      <c r="F26" s="187"/>
      <c r="G26" s="187"/>
      <c r="H26" s="187"/>
      <c r="I26" s="187"/>
    </row>
    <row r="27" spans="2:9" ht="48.75" customHeight="1">
      <c r="B27" s="187"/>
      <c r="C27" s="187"/>
      <c r="D27" s="187"/>
      <c r="E27" s="187"/>
      <c r="F27" s="187"/>
      <c r="G27" s="187"/>
      <c r="H27" s="187"/>
      <c r="I27" s="187"/>
    </row>
    <row r="28" spans="2:9" ht="18" customHeight="1">
      <c r="B28" s="173" t="s">
        <v>6</v>
      </c>
      <c r="C28" s="173"/>
      <c r="D28" s="173"/>
      <c r="E28" s="173"/>
      <c r="F28" s="173"/>
      <c r="G28" s="173"/>
      <c r="H28" s="173"/>
      <c r="I28" s="173"/>
    </row>
    <row r="29" spans="2:9" ht="18" customHeight="1">
      <c r="B29" s="173"/>
      <c r="C29" s="173"/>
      <c r="D29" s="173"/>
      <c r="E29" s="173"/>
      <c r="F29" s="173"/>
      <c r="G29" s="173"/>
      <c r="H29" s="173"/>
      <c r="I29" s="173"/>
    </row>
    <row r="30" ht="12" customHeight="1"/>
    <row r="31" spans="2:9" ht="18" customHeight="1">
      <c r="B31" s="167" t="s">
        <v>7</v>
      </c>
      <c r="C31" s="167"/>
      <c r="D31" s="168">
        <f>'CADASTRO DE DADOS'!C7</f>
        <v>1</v>
      </c>
      <c r="E31" s="165"/>
      <c r="F31" s="165"/>
      <c r="G31" s="165"/>
      <c r="H31" s="165"/>
      <c r="I31" s="166"/>
    </row>
    <row r="32" spans="2:9" ht="18" customHeight="1">
      <c r="B32" s="177" t="s">
        <v>8</v>
      </c>
      <c r="C32" s="177"/>
      <c r="D32" s="168">
        <f>'CADASTRO DE DADOS'!C8</f>
        <v>2</v>
      </c>
      <c r="E32" s="165"/>
      <c r="F32" s="165"/>
      <c r="G32" s="165"/>
      <c r="H32" s="165"/>
      <c r="I32" s="166"/>
    </row>
    <row r="33" spans="2:9" ht="18" customHeight="1">
      <c r="B33" s="178" t="s">
        <v>9</v>
      </c>
      <c r="C33" s="179"/>
      <c r="D33" s="168">
        <f>'CADASTRO DE DADOS'!C11</f>
        <v>5</v>
      </c>
      <c r="E33" s="165"/>
      <c r="F33" s="165"/>
      <c r="G33" s="165"/>
      <c r="H33" s="165"/>
      <c r="I33" s="166"/>
    </row>
    <row r="34" spans="2:9" ht="18" customHeight="1">
      <c r="B34" s="167" t="s">
        <v>10</v>
      </c>
      <c r="C34" s="167"/>
      <c r="D34" s="168">
        <f>'CADASTRO DE DADOS'!C12</f>
        <v>6</v>
      </c>
      <c r="E34" s="165"/>
      <c r="F34" s="165"/>
      <c r="G34" s="165"/>
      <c r="H34" s="165"/>
      <c r="I34" s="166"/>
    </row>
    <row r="35" spans="2:9" ht="18" customHeight="1">
      <c r="B35" s="167" t="s">
        <v>11</v>
      </c>
      <c r="C35" s="167"/>
      <c r="D35" s="163">
        <f>'CADASTRO DE DADOS'!C13</f>
        <v>7</v>
      </c>
      <c r="E35" s="164"/>
      <c r="F35" s="165"/>
      <c r="G35" s="165"/>
      <c r="H35" s="165"/>
      <c r="I35" s="166"/>
    </row>
    <row r="36" spans="2:9" ht="18" customHeight="1">
      <c r="B36" s="71"/>
      <c r="C36" s="71"/>
      <c r="D36" s="71"/>
      <c r="E36" s="71"/>
      <c r="F36" s="71"/>
      <c r="G36" s="71"/>
      <c r="H36" s="71"/>
      <c r="I36" s="71"/>
    </row>
    <row r="37" spans="2:9" ht="18" customHeight="1">
      <c r="B37" s="174" t="str">
        <f>'CADASTRO DE DADOS'!C21</f>
        <v>Local e data</v>
      </c>
      <c r="C37" s="175"/>
      <c r="D37" s="175"/>
      <c r="E37" s="175"/>
      <c r="F37" s="175"/>
      <c r="G37" s="175"/>
      <c r="H37" s="175"/>
      <c r="I37" s="175"/>
    </row>
    <row r="38" spans="2:9" ht="15.75" customHeight="1">
      <c r="B38" s="71"/>
      <c r="C38" s="71"/>
      <c r="D38" s="71"/>
      <c r="E38" s="71"/>
      <c r="F38" s="71"/>
      <c r="G38" s="71"/>
      <c r="H38" s="71"/>
      <c r="I38" s="71"/>
    </row>
    <row r="39" spans="2:9" ht="9.75" customHeight="1">
      <c r="B39" s="71"/>
      <c r="C39" s="71"/>
      <c r="D39" s="77"/>
      <c r="E39" s="77"/>
      <c r="F39" s="77"/>
      <c r="G39" s="77"/>
      <c r="H39" s="77"/>
      <c r="I39" s="71"/>
    </row>
    <row r="40" spans="2:9" ht="18" customHeight="1">
      <c r="B40" s="71"/>
      <c r="C40" s="71"/>
      <c r="D40" s="176" t="str">
        <f>'CADASTRO DE DADOS'!C22</f>
        <v>CARIMBO DA EMPRESA</v>
      </c>
      <c r="E40" s="176"/>
      <c r="F40" s="176"/>
      <c r="G40" s="176"/>
      <c r="H40" s="176"/>
      <c r="I40" s="71"/>
    </row>
    <row r="41" spans="2:9" ht="18" customHeight="1">
      <c r="B41" s="71"/>
      <c r="C41" s="71"/>
      <c r="D41" s="71"/>
      <c r="E41" s="71"/>
      <c r="F41" s="71"/>
      <c r="G41" s="71"/>
      <c r="H41" s="71"/>
      <c r="I41" s="71"/>
    </row>
  </sheetData>
  <sheetProtection/>
  <mergeCells count="23">
    <mergeCell ref="B14:G19"/>
    <mergeCell ref="B1:I1"/>
    <mergeCell ref="B26:I27"/>
    <mergeCell ref="B9:I9"/>
    <mergeCell ref="B11:I12"/>
    <mergeCell ref="B13:G13"/>
    <mergeCell ref="B22:I22"/>
    <mergeCell ref="B37:I37"/>
    <mergeCell ref="D40:H40"/>
    <mergeCell ref="B31:C31"/>
    <mergeCell ref="D31:I31"/>
    <mergeCell ref="B32:C32"/>
    <mergeCell ref="D32:I32"/>
    <mergeCell ref="B35:C35"/>
    <mergeCell ref="B33:C33"/>
    <mergeCell ref="D33:I33"/>
    <mergeCell ref="D35:I35"/>
    <mergeCell ref="B34:C34"/>
    <mergeCell ref="D34:I34"/>
    <mergeCell ref="F20:G20"/>
    <mergeCell ref="H20:I20"/>
    <mergeCell ref="B23:I25"/>
    <mergeCell ref="B28:I29"/>
  </mergeCells>
  <hyperlinks>
    <hyperlink ref="D35" r:id="rId1" display="vendascamagro@hotmail.com"/>
  </hyperlinks>
  <printOptions horizontalCentered="1"/>
  <pageMargins left="0.5905511811023623" right="0.5905511811023623" top="1.5748031496062993" bottom="0.3937007874015748" header="0.3937007874015748" footer="0.1968503937007874"/>
  <pageSetup horizontalDpi="600" verticalDpi="600" orientation="portrait" paperSize="9" r:id="rId3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W8" sqref="W8"/>
    </sheetView>
  </sheetViews>
  <sheetFormatPr defaultColWidth="5.7109375" defaultRowHeight="18" customHeight="1"/>
  <sheetData>
    <row r="1" spans="1:15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9.5" customHeight="1">
      <c r="A4" s="197" t="s">
        <v>72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98" t="s">
        <v>73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</row>
    <row r="8" spans="1:15" ht="18" customHeight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15" ht="18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199" t="s">
        <v>74</v>
      </c>
      <c r="B11" s="200"/>
      <c r="C11" s="201"/>
      <c r="D11" s="13" t="str">
        <f>'CADASTRO DE DADOS'!C3</f>
        <v>PREGÃO PRESENCIAL-SRP</v>
      </c>
      <c r="E11" s="14"/>
      <c r="F11" s="14"/>
      <c r="G11" s="14"/>
      <c r="H11" s="14"/>
      <c r="I11" s="14"/>
      <c r="J11" s="14"/>
      <c r="K11" s="14"/>
      <c r="L11" s="3" t="s">
        <v>71</v>
      </c>
      <c r="M11" s="202" t="str">
        <f>'CADASTRO DE DADOS'!C4</f>
        <v>037 - 2019</v>
      </c>
      <c r="N11" s="203"/>
      <c r="O11" s="204"/>
    </row>
    <row r="12" spans="1:15" ht="18" customHeight="1">
      <c r="A12" s="205" t="s">
        <v>75</v>
      </c>
      <c r="B12" s="206"/>
      <c r="C12" s="207"/>
      <c r="D12" s="208" t="str">
        <f>'CADASTRO DE DADOS'!C5</f>
        <v>Registro de preços destinado a eventual e futura aquisição de material de limpeza, higiene e descartáveis, conforme edital e anexos</v>
      </c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10"/>
    </row>
    <row r="13" spans="1:15" ht="18" customHeight="1">
      <c r="A13" s="15"/>
      <c r="B13" s="16"/>
      <c r="C13" s="17"/>
      <c r="D13" s="211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3"/>
    </row>
    <row r="14" spans="1:15" ht="18" customHeight="1">
      <c r="A14" s="18"/>
      <c r="B14" s="19"/>
      <c r="C14" s="20"/>
      <c r="D14" s="211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3"/>
    </row>
    <row r="15" spans="1:15" ht="18" customHeight="1">
      <c r="A15" s="21"/>
      <c r="B15" s="22"/>
      <c r="C15" s="23"/>
      <c r="D15" s="214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6"/>
    </row>
    <row r="16" spans="1:15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" customHeight="1">
      <c r="A18" s="194" t="s">
        <v>76</v>
      </c>
      <c r="B18" s="194"/>
      <c r="C18" s="194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</row>
    <row r="19" spans="1:15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" customHeight="1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  <c r="O20" s="1"/>
    </row>
    <row r="21" spans="1:15" ht="18" customHeight="1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</row>
    <row r="22" spans="1:15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sheetProtection/>
  <mergeCells count="9">
    <mergeCell ref="A18:C18"/>
    <mergeCell ref="D18:O18"/>
    <mergeCell ref="A21:O21"/>
    <mergeCell ref="A4:O4"/>
    <mergeCell ref="A7:O9"/>
    <mergeCell ref="A11:C11"/>
    <mergeCell ref="M11:O11"/>
    <mergeCell ref="A12:C12"/>
    <mergeCell ref="D12:O15"/>
  </mergeCells>
  <printOptions/>
  <pageMargins left="0.5905511811023623" right="0.5905511811023623" top="1.5748031496062993" bottom="0.7874015748031497" header="0.3937007874015748" footer="0.3937007874015748"/>
  <pageSetup horizontalDpi="300" verticalDpi="300" orientation="portrait" paperSize="9" r:id="rId2"/>
  <headerFooter>
    <oddHeader>&amp;C&amp;G</oddHeader>
    <oddFooter>&amp;C&amp;G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6">
      <selection activeCell="J17" sqref="J17:J23"/>
    </sheetView>
  </sheetViews>
  <sheetFormatPr defaultColWidth="4.7109375" defaultRowHeight="19.5" customHeight="1"/>
  <sheetData>
    <row r="1" spans="1:18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9.5" customHeight="1">
      <c r="A2" s="227" t="str">
        <f>'CADASTRO DE DADOS'!C3</f>
        <v>PREGÃO PRESENCIAL-SRP</v>
      </c>
      <c r="B2" s="228"/>
      <c r="C2" s="228"/>
      <c r="D2" s="228"/>
      <c r="E2" s="228"/>
      <c r="F2" s="228"/>
      <c r="G2" s="228"/>
      <c r="H2" s="228"/>
      <c r="I2" s="228"/>
      <c r="J2" s="12" t="s">
        <v>71</v>
      </c>
      <c r="K2" s="229" t="str">
        <f>'CADASTRO DE DADOS'!C4</f>
        <v>037 - 2019</v>
      </c>
      <c r="L2" s="229"/>
      <c r="M2" s="229"/>
      <c r="N2" s="229"/>
      <c r="O2" s="229"/>
      <c r="P2" s="229"/>
      <c r="Q2" s="229"/>
      <c r="R2" s="230"/>
    </row>
    <row r="3" spans="1:18" ht="19.5" customHeight="1">
      <c r="A3" s="218" t="s">
        <v>60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</row>
    <row r="4" spans="1:18" ht="19.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</row>
    <row r="5" spans="1:18" ht="19.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</row>
    <row r="6" spans="1:18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9.5" customHeight="1">
      <c r="A7" s="219" t="str">
        <f>'CADASTRO DE DADOS'!C21</f>
        <v>Local e data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</row>
    <row r="8" spans="1:18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ht="19.5" customHeight="1">
      <c r="A9" s="7" t="s">
        <v>61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10"/>
    </row>
    <row r="10" spans="1:19" ht="24.75" customHeight="1">
      <c r="A10" s="221">
        <f>'CADASTRO DE DADOS'!C7</f>
        <v>1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3"/>
      <c r="S10" s="10"/>
    </row>
    <row r="11" spans="1:19" ht="19.5" customHeight="1">
      <c r="A11" s="10"/>
      <c r="B11" s="10"/>
      <c r="C11" s="225" t="s">
        <v>83</v>
      </c>
      <c r="D11" s="226"/>
      <c r="E11" s="226"/>
      <c r="F11" s="226"/>
      <c r="G11" s="226"/>
      <c r="H11" s="226"/>
      <c r="I11" s="226"/>
      <c r="J11" s="226"/>
      <c r="K11" s="10"/>
      <c r="L11" s="224" t="s">
        <v>82</v>
      </c>
      <c r="M11" s="224"/>
      <c r="N11" s="224"/>
      <c r="O11" s="224"/>
      <c r="P11" s="224"/>
      <c r="Q11" s="224"/>
      <c r="R11" s="224"/>
      <c r="S11" s="224"/>
    </row>
    <row r="12" spans="1:39" ht="19.5" customHeight="1">
      <c r="A12" s="11"/>
      <c r="B12" s="11">
        <v>1</v>
      </c>
      <c r="C12" s="24" t="s">
        <v>78</v>
      </c>
      <c r="D12" s="24"/>
      <c r="E12" s="24"/>
      <c r="F12" s="24"/>
      <c r="G12" s="24"/>
      <c r="H12" s="24"/>
      <c r="I12" s="24"/>
      <c r="J12" s="24"/>
      <c r="K12" s="24"/>
      <c r="L12" s="217" t="s">
        <v>79</v>
      </c>
      <c r="M12" s="217"/>
      <c r="N12" s="217"/>
      <c r="O12" s="217"/>
      <c r="P12" s="217"/>
      <c r="Q12" s="217"/>
      <c r="R12" s="217"/>
      <c r="S12" s="217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 ht="19.5" customHeight="1">
      <c r="A13" s="11"/>
      <c r="B13" s="11">
        <v>2</v>
      </c>
      <c r="C13" s="24" t="s">
        <v>62</v>
      </c>
      <c r="D13" s="24"/>
      <c r="E13" s="24"/>
      <c r="F13" s="24"/>
      <c r="G13" s="24"/>
      <c r="H13" s="24"/>
      <c r="I13" s="24"/>
      <c r="J13" s="24"/>
      <c r="K13" s="24"/>
      <c r="L13" s="217" t="s">
        <v>81</v>
      </c>
      <c r="M13" s="217"/>
      <c r="N13" s="217"/>
      <c r="O13" s="217"/>
      <c r="P13" s="217"/>
      <c r="Q13" s="217"/>
      <c r="R13" s="217"/>
      <c r="S13" s="217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ht="19.5" customHeight="1">
      <c r="A14" s="11"/>
      <c r="B14" s="11">
        <v>3</v>
      </c>
      <c r="C14" s="24" t="s">
        <v>8</v>
      </c>
      <c r="D14" s="24"/>
      <c r="E14" s="24"/>
      <c r="F14" s="24"/>
      <c r="G14" s="24"/>
      <c r="H14" s="24"/>
      <c r="I14" s="24"/>
      <c r="J14" s="24"/>
      <c r="K14" s="24"/>
      <c r="L14" s="217" t="s">
        <v>63</v>
      </c>
      <c r="M14" s="217"/>
      <c r="N14" s="217"/>
      <c r="O14" s="217"/>
      <c r="P14" s="217"/>
      <c r="Q14" s="217"/>
      <c r="R14" s="217"/>
      <c r="S14" s="217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ht="19.5" customHeight="1">
      <c r="A15" s="11"/>
      <c r="B15" s="11">
        <v>4</v>
      </c>
      <c r="C15" s="24" t="s">
        <v>63</v>
      </c>
      <c r="D15" s="24"/>
      <c r="E15" s="24"/>
      <c r="F15" s="24"/>
      <c r="G15" s="24"/>
      <c r="H15" s="24"/>
      <c r="I15" s="24"/>
      <c r="J15" s="24"/>
      <c r="K15" s="24"/>
      <c r="L15" s="217" t="s">
        <v>66</v>
      </c>
      <c r="M15" s="217"/>
      <c r="N15" s="217"/>
      <c r="O15" s="217"/>
      <c r="P15" s="217"/>
      <c r="Q15" s="217"/>
      <c r="R15" s="217"/>
      <c r="S15" s="217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ht="19.5" customHeight="1">
      <c r="A16" s="11"/>
      <c r="B16" s="11">
        <v>5</v>
      </c>
      <c r="C16" s="24" t="s">
        <v>64</v>
      </c>
      <c r="D16" s="24"/>
      <c r="E16" s="24"/>
      <c r="F16" s="24"/>
      <c r="G16" s="24"/>
      <c r="H16" s="24"/>
      <c r="I16" s="24"/>
      <c r="J16" s="24"/>
      <c r="K16" s="24"/>
      <c r="L16" s="217" t="s">
        <v>67</v>
      </c>
      <c r="M16" s="217"/>
      <c r="N16" s="217"/>
      <c r="O16" s="217"/>
      <c r="P16" s="217"/>
      <c r="Q16" s="217"/>
      <c r="R16" s="217"/>
      <c r="S16" s="217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ht="19.5" customHeight="1">
      <c r="A17" s="11"/>
      <c r="B17" s="11">
        <v>6</v>
      </c>
      <c r="C17" s="24" t="s">
        <v>65</v>
      </c>
      <c r="D17" s="24"/>
      <c r="E17" s="24"/>
      <c r="F17" s="24"/>
      <c r="G17" s="24"/>
      <c r="H17" s="24"/>
      <c r="I17" s="24"/>
      <c r="J17" s="24"/>
      <c r="K17" s="24"/>
      <c r="L17" s="217" t="s">
        <v>80</v>
      </c>
      <c r="M17" s="217"/>
      <c r="N17" s="217"/>
      <c r="O17" s="217"/>
      <c r="P17" s="217"/>
      <c r="Q17" s="217"/>
      <c r="R17" s="217"/>
      <c r="S17" s="217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ht="19.5" customHeight="1">
      <c r="A18" s="11"/>
      <c r="B18" s="11">
        <v>7</v>
      </c>
      <c r="C18" s="24" t="s">
        <v>66</v>
      </c>
      <c r="D18" s="24"/>
      <c r="E18" s="24"/>
      <c r="F18" s="24"/>
      <c r="G18" s="24"/>
      <c r="H18" s="24"/>
      <c r="I18" s="24"/>
      <c r="J18" s="24"/>
      <c r="K18" s="24"/>
      <c r="L18" s="217" t="s">
        <v>68</v>
      </c>
      <c r="M18" s="217"/>
      <c r="N18" s="217"/>
      <c r="O18" s="217"/>
      <c r="P18" s="217"/>
      <c r="Q18" s="217"/>
      <c r="R18" s="217"/>
      <c r="S18" s="217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ht="19.5" customHeight="1">
      <c r="A19" s="11"/>
      <c r="B19" s="11">
        <v>8</v>
      </c>
      <c r="C19" s="24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10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ht="19.5" customHeight="1">
      <c r="A20" s="11"/>
      <c r="B20" s="11">
        <v>9</v>
      </c>
      <c r="C20" s="24" t="s">
        <v>68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ht="19.5" customHeight="1">
      <c r="A21" s="11"/>
      <c r="B21" s="11">
        <v>10</v>
      </c>
      <c r="C21" s="24" t="s">
        <v>69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10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ht="19.5" customHeight="1">
      <c r="A22" s="11"/>
      <c r="B22" s="11">
        <v>11</v>
      </c>
      <c r="C22" s="24" t="s">
        <v>70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10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19" ht="19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0"/>
    </row>
    <row r="24" spans="1:19" ht="19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9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9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9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9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9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</sheetData>
  <sheetProtection/>
  <mergeCells count="14">
    <mergeCell ref="A2:I2"/>
    <mergeCell ref="K2:R2"/>
    <mergeCell ref="L12:S12"/>
    <mergeCell ref="L13:S13"/>
    <mergeCell ref="L14:S14"/>
    <mergeCell ref="L15:S15"/>
    <mergeCell ref="L16:S16"/>
    <mergeCell ref="A3:R5"/>
    <mergeCell ref="A7:R7"/>
    <mergeCell ref="A10:R10"/>
    <mergeCell ref="L17:S17"/>
    <mergeCell ref="L18:S18"/>
    <mergeCell ref="L11:S11"/>
    <mergeCell ref="C11:J11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Creativer</dc:creator>
  <cp:keywords/>
  <dc:description/>
  <cp:lastModifiedBy>JOAO SILVA</cp:lastModifiedBy>
  <cp:lastPrinted>2019-07-24T14:02:32Z</cp:lastPrinted>
  <dcterms:created xsi:type="dcterms:W3CDTF">2006-12-27T12:00:03Z</dcterms:created>
  <dcterms:modified xsi:type="dcterms:W3CDTF">2019-07-24T14:02:36Z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